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1" i="1" l="1"/>
  <c r="L221" i="1"/>
  <c r="L208" i="1"/>
  <c r="L198" i="1"/>
  <c r="L185" i="1"/>
  <c r="L175" i="1"/>
  <c r="L162" i="1"/>
  <c r="L152" i="1"/>
  <c r="L141" i="1"/>
  <c r="L131" i="1"/>
  <c r="L121" i="1"/>
  <c r="L107" i="1"/>
  <c r="L95" i="1"/>
  <c r="L85" i="1"/>
  <c r="L73" i="1"/>
  <c r="L63" i="1"/>
  <c r="L50" i="1"/>
  <c r="L40" i="1"/>
  <c r="L27" i="1"/>
  <c r="L17" i="1"/>
  <c r="A132" i="1"/>
  <c r="B232" i="1"/>
  <c r="A232" i="1"/>
  <c r="J231" i="1"/>
  <c r="I231" i="1"/>
  <c r="H231" i="1"/>
  <c r="G231" i="1"/>
  <c r="F231" i="1"/>
  <c r="B222" i="1"/>
  <c r="A222" i="1"/>
  <c r="J221" i="1"/>
  <c r="I221" i="1"/>
  <c r="H221" i="1"/>
  <c r="G221" i="1"/>
  <c r="F221" i="1"/>
  <c r="B209" i="1"/>
  <c r="A209" i="1"/>
  <c r="J208" i="1"/>
  <c r="I208" i="1"/>
  <c r="H208" i="1"/>
  <c r="G208" i="1"/>
  <c r="F208" i="1"/>
  <c r="B199" i="1"/>
  <c r="A199" i="1"/>
  <c r="J198" i="1"/>
  <c r="I198" i="1"/>
  <c r="H198" i="1"/>
  <c r="G198" i="1"/>
  <c r="F198" i="1"/>
  <c r="B186" i="1"/>
  <c r="A186" i="1"/>
  <c r="J185" i="1"/>
  <c r="I185" i="1"/>
  <c r="H185" i="1"/>
  <c r="G185" i="1"/>
  <c r="F185" i="1"/>
  <c r="B176" i="1"/>
  <c r="A176" i="1"/>
  <c r="J175" i="1"/>
  <c r="I175" i="1"/>
  <c r="H175" i="1"/>
  <c r="G175" i="1"/>
  <c r="F175" i="1"/>
  <c r="B163" i="1"/>
  <c r="A163" i="1"/>
  <c r="J162" i="1"/>
  <c r="I162" i="1"/>
  <c r="H162" i="1"/>
  <c r="G162" i="1"/>
  <c r="F162" i="1"/>
  <c r="B153" i="1"/>
  <c r="A153" i="1"/>
  <c r="J152" i="1"/>
  <c r="I152" i="1"/>
  <c r="H152" i="1"/>
  <c r="G152" i="1"/>
  <c r="F152" i="1"/>
  <c r="B142" i="1"/>
  <c r="A142" i="1"/>
  <c r="J141" i="1"/>
  <c r="I141" i="1"/>
  <c r="H141" i="1"/>
  <c r="G141" i="1"/>
  <c r="F141" i="1"/>
  <c r="B132" i="1"/>
  <c r="J131" i="1"/>
  <c r="I131" i="1"/>
  <c r="H131" i="1"/>
  <c r="G131" i="1"/>
  <c r="F131" i="1"/>
  <c r="B122" i="1"/>
  <c r="A122" i="1"/>
  <c r="J121" i="1"/>
  <c r="I121" i="1"/>
  <c r="H121" i="1"/>
  <c r="G121" i="1"/>
  <c r="F121" i="1"/>
  <c r="B108" i="1"/>
  <c r="A108" i="1"/>
  <c r="J107" i="1"/>
  <c r="I107" i="1"/>
  <c r="H107" i="1"/>
  <c r="G107" i="1"/>
  <c r="F107" i="1"/>
  <c r="B96" i="1"/>
  <c r="A96" i="1"/>
  <c r="J95" i="1"/>
  <c r="I95" i="1"/>
  <c r="H95" i="1"/>
  <c r="G95" i="1"/>
  <c r="F95" i="1"/>
  <c r="B86" i="1"/>
  <c r="A86" i="1"/>
  <c r="J85" i="1"/>
  <c r="I85" i="1"/>
  <c r="H85" i="1"/>
  <c r="G85" i="1"/>
  <c r="F85" i="1"/>
  <c r="B74" i="1"/>
  <c r="A74" i="1"/>
  <c r="J73" i="1"/>
  <c r="I73" i="1"/>
  <c r="H73" i="1"/>
  <c r="G73" i="1"/>
  <c r="F73" i="1"/>
  <c r="B64" i="1"/>
  <c r="A64" i="1"/>
  <c r="J63" i="1"/>
  <c r="I63" i="1"/>
  <c r="H63" i="1"/>
  <c r="G63" i="1"/>
  <c r="F63" i="1"/>
  <c r="B51" i="1"/>
  <c r="A51" i="1"/>
  <c r="J50" i="1"/>
  <c r="I50" i="1"/>
  <c r="H50" i="1"/>
  <c r="G50" i="1"/>
  <c r="F50" i="1"/>
  <c r="B41" i="1"/>
  <c r="A41" i="1"/>
  <c r="J40" i="1"/>
  <c r="I40" i="1"/>
  <c r="H40" i="1"/>
  <c r="G40" i="1"/>
  <c r="F40" i="1"/>
  <c r="B28" i="1"/>
  <c r="A28" i="1"/>
  <c r="B18" i="1"/>
  <c r="A18" i="1"/>
  <c r="G27" i="1"/>
  <c r="H27" i="1"/>
  <c r="I27" i="1"/>
  <c r="J27" i="1"/>
  <c r="F27" i="1"/>
  <c r="G17" i="1"/>
  <c r="H17" i="1"/>
  <c r="I17" i="1"/>
  <c r="J17" i="1"/>
  <c r="F17" i="1"/>
  <c r="I51" i="1" l="1"/>
  <c r="J232" i="1"/>
  <c r="L122" i="1"/>
  <c r="H209" i="1"/>
  <c r="F122" i="1"/>
  <c r="J186" i="1"/>
  <c r="L209" i="1"/>
  <c r="H186" i="1"/>
  <c r="J163" i="1"/>
  <c r="H232" i="1"/>
  <c r="I122" i="1"/>
  <c r="J209" i="1"/>
  <c r="I96" i="1"/>
  <c r="F51" i="1"/>
  <c r="J51" i="1"/>
  <c r="H74" i="1"/>
  <c r="F96" i="1"/>
  <c r="J96" i="1"/>
  <c r="L51" i="1"/>
  <c r="I142" i="1"/>
  <c r="H142" i="1"/>
  <c r="I232" i="1"/>
  <c r="G232" i="1"/>
  <c r="L232" i="1"/>
  <c r="I209" i="1"/>
  <c r="G209" i="1"/>
  <c r="G186" i="1"/>
  <c r="L186" i="1"/>
  <c r="I186" i="1"/>
  <c r="G163" i="1"/>
  <c r="L163" i="1"/>
  <c r="H163" i="1"/>
  <c r="I163" i="1"/>
  <c r="J142" i="1"/>
  <c r="L142" i="1"/>
  <c r="G142" i="1"/>
  <c r="H122" i="1"/>
  <c r="J122" i="1"/>
  <c r="G122" i="1"/>
  <c r="L96" i="1"/>
  <c r="G96" i="1"/>
  <c r="H96" i="1"/>
  <c r="L74" i="1"/>
  <c r="I74" i="1"/>
  <c r="F74" i="1"/>
  <c r="J74" i="1"/>
  <c r="G74" i="1"/>
  <c r="G51" i="1"/>
  <c r="H51" i="1"/>
  <c r="L28" i="1"/>
  <c r="F142" i="1"/>
  <c r="F163" i="1"/>
  <c r="F186" i="1"/>
  <c r="F209" i="1"/>
  <c r="F232" i="1"/>
  <c r="I28" i="1"/>
  <c r="F28" i="1"/>
  <c r="J28" i="1"/>
  <c r="H28" i="1"/>
  <c r="G28" i="1"/>
  <c r="J233" i="1" l="1"/>
  <c r="F233" i="1"/>
  <c r="I233" i="1"/>
  <c r="H233" i="1"/>
  <c r="L233" i="1"/>
  <c r="G233" i="1"/>
</calcChain>
</file>

<file path=xl/sharedStrings.xml><?xml version="1.0" encoding="utf-8"?>
<sst xmlns="http://schemas.openxmlformats.org/spreadsheetml/2006/main" count="300" uniqueCount="70">
  <si>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</si>
  <si>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</si>
  <si>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</si>
  <si>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</si>
  <si>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</si>
  <si>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</si>
  <si>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</si>
  <si>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</si>
  <si>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</si>
  <si>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</si>
  <si>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</si>
  <si>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</si>
  <si>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</si>
  <si>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</si>
  <si>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</si>
  <si>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</si>
  <si>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</si>
  <si>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</si>
  <si>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</si>
  <si>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</si>
  <si>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</si>
  <si>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</si>
  <si>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</si>
  <si>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</si>
  <si>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</si>
  <si>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</si>
  <si>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</si>
  <si>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</si>
  <si>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</si>
  <si>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</si>
  <si>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</si>
  <si>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</si>
  <si>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</si>
  <si>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</si>
  <si>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</si>
  <si>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</si>
  <si>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</si>
  <si>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</si>
  <si>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</si>
  <si>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Молоко питьевое ультрапастеризованное</t>
  </si>
  <si>
    <t>Хлеб пшеничный</t>
  </si>
  <si>
    <t>Котлета свиная</t>
  </si>
  <si>
    <t>Сок фруктовый</t>
  </si>
  <si>
    <t>Яйцо вареное</t>
  </si>
  <si>
    <t>Рыба тушеная в томатном соусе</t>
  </si>
  <si>
    <t>Картофельное пюре</t>
  </si>
  <si>
    <t>Овощи в нарезке</t>
  </si>
  <si>
    <t>директор</t>
  </si>
  <si>
    <t>МКОУ "Карцовская ООШ"</t>
  </si>
  <si>
    <t>Максимова И.А.</t>
  </si>
  <si>
    <t>Курица</t>
  </si>
  <si>
    <t xml:space="preserve">Чай </t>
  </si>
  <si>
    <t>Макароны отварные с сливочным маслом</t>
  </si>
  <si>
    <t>Сахар</t>
  </si>
  <si>
    <t>Мясо свинины</t>
  </si>
  <si>
    <t>Масло растительное</t>
  </si>
  <si>
    <t>Мясная котлета</t>
  </si>
  <si>
    <t>Йогурт</t>
  </si>
  <si>
    <t>Рис отварной</t>
  </si>
  <si>
    <t>Гуляш с курицей</t>
  </si>
  <si>
    <t>сладкое</t>
  </si>
  <si>
    <t>Гречка с маслом</t>
  </si>
  <si>
    <t>Тефтели</t>
  </si>
  <si>
    <t>Сырники</t>
  </si>
  <si>
    <t>Сгущеное молоко</t>
  </si>
  <si>
    <t>Фрукт</t>
  </si>
  <si>
    <t>52.49</t>
  </si>
  <si>
    <t>Томатно-сливочный сос</t>
  </si>
  <si>
    <t>кисломол.</t>
  </si>
  <si>
    <t>Томатно-сливочный 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</si>
</sst>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0" fillId="2" borderId="2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3"/>
  <sheetViews>
    <sheetView tabSelected="1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0" t="s">
        <v>48</v>
      </c>
      <c r="D1" s="71"/>
      <c r="E1" s="71"/>
      <c r="F1" s="12" t="s">
        <v>16</v>
      </c>
      <c r="G1" s="2" t="s">
        <v>17</v>
      </c>
      <c r="H1" s="72" t="s">
        <v>47</v>
      </c>
      <c r="I1" s="72"/>
      <c r="J1" s="72"/>
      <c r="K1" s="72"/>
    </row>
    <row r="2" spans="1:12" ht="17.399999999999999" x14ac:dyDescent="0.25">
      <c r="A2" s="35" t="s">
        <v>6</v>
      </c>
      <c r="C2" s="2"/>
      <c r="G2" s="2" t="s">
        <v>18</v>
      </c>
      <c r="H2" s="72" t="s">
        <v>49</v>
      </c>
      <c r="I2" s="72"/>
      <c r="J2" s="72"/>
      <c r="K2" s="7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11</v>
      </c>
      <c r="J3" s="49">
        <v>2024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5" t="s">
        <v>50</v>
      </c>
      <c r="F6" s="56">
        <v>100</v>
      </c>
      <c r="G6" s="58">
        <v>15</v>
      </c>
      <c r="H6" s="58">
        <v>2.16</v>
      </c>
      <c r="I6" s="59">
        <v>0.6</v>
      </c>
      <c r="J6" s="58">
        <v>164.4</v>
      </c>
      <c r="K6" s="57"/>
      <c r="L6" s="56">
        <v>23</v>
      </c>
    </row>
    <row r="7" spans="1:12" ht="14.4" x14ac:dyDescent="0.3">
      <c r="A7" s="23"/>
      <c r="B7" s="15"/>
      <c r="C7" s="11"/>
      <c r="D7" s="6" t="s">
        <v>29</v>
      </c>
      <c r="E7" s="54" t="s">
        <v>52</v>
      </c>
      <c r="F7" s="52">
        <v>150</v>
      </c>
      <c r="G7" s="61">
        <v>3</v>
      </c>
      <c r="H7" s="61">
        <v>8</v>
      </c>
      <c r="I7" s="60">
        <v>33</v>
      </c>
      <c r="J7" s="52">
        <v>277</v>
      </c>
      <c r="K7" s="53"/>
      <c r="L7" s="64">
        <v>12.15</v>
      </c>
    </row>
    <row r="8" spans="1:12" ht="14.4" x14ac:dyDescent="0.3">
      <c r="A8" s="23"/>
      <c r="B8" s="15"/>
      <c r="C8" s="11"/>
      <c r="D8" s="7" t="s">
        <v>22</v>
      </c>
      <c r="E8" s="54" t="s">
        <v>51</v>
      </c>
      <c r="F8" s="52">
        <v>180</v>
      </c>
      <c r="G8" s="52">
        <v>0</v>
      </c>
      <c r="H8" s="52">
        <v>0</v>
      </c>
      <c r="I8" s="52">
        <v>0</v>
      </c>
      <c r="J8" s="52">
        <v>0</v>
      </c>
      <c r="K8" s="53"/>
      <c r="L8" s="64">
        <v>4.3499999999999996</v>
      </c>
    </row>
    <row r="9" spans="1:12" ht="14.4" x14ac:dyDescent="0.3">
      <c r="A9" s="23"/>
      <c r="B9" s="15"/>
      <c r="C9" s="11"/>
      <c r="D9" s="7" t="s">
        <v>23</v>
      </c>
      <c r="E9" s="51" t="s">
        <v>40</v>
      </c>
      <c r="F9" s="52">
        <v>60</v>
      </c>
      <c r="G9" s="61">
        <v>4</v>
      </c>
      <c r="H9" s="61">
        <v>1</v>
      </c>
      <c r="I9" s="60">
        <v>25</v>
      </c>
      <c r="J9" s="52">
        <v>135</v>
      </c>
      <c r="K9" s="53"/>
      <c r="L9" s="64">
        <v>6.3</v>
      </c>
    </row>
    <row r="10" spans="1:12" ht="14.4" x14ac:dyDescent="0.3">
      <c r="A10" s="23"/>
      <c r="B10" s="15"/>
      <c r="C10" s="11"/>
      <c r="D10" s="7" t="s">
        <v>24</v>
      </c>
      <c r="E10" s="51"/>
      <c r="F10" s="52"/>
      <c r="G10" s="52"/>
      <c r="H10" s="52"/>
      <c r="I10" s="52"/>
      <c r="J10" s="52"/>
      <c r="K10" s="53"/>
      <c r="L10" s="52"/>
    </row>
    <row r="11" spans="1:12" ht="14.4" x14ac:dyDescent="0.3">
      <c r="A11" s="23"/>
      <c r="B11" s="15"/>
      <c r="C11" s="11"/>
      <c r="D11" s="6" t="s">
        <v>60</v>
      </c>
      <c r="E11" s="51" t="s">
        <v>53</v>
      </c>
      <c r="F11" s="66">
        <v>15</v>
      </c>
      <c r="G11" s="66">
        <v>0</v>
      </c>
      <c r="H11" s="66">
        <v>0</v>
      </c>
      <c r="I11" s="67">
        <v>14.96</v>
      </c>
      <c r="J11" s="52">
        <v>60</v>
      </c>
      <c r="K11" s="53"/>
      <c r="L11" s="52">
        <v>1.25</v>
      </c>
    </row>
    <row r="12" spans="1:12" ht="14.4" x14ac:dyDescent="0.3">
      <c r="A12" s="23"/>
      <c r="B12" s="15"/>
      <c r="C12" s="11"/>
      <c r="D12" s="6" t="s">
        <v>68</v>
      </c>
      <c r="E12" s="51" t="s">
        <v>39</v>
      </c>
      <c r="F12" s="52">
        <v>200</v>
      </c>
      <c r="G12" s="52">
        <v>4</v>
      </c>
      <c r="H12" s="52">
        <v>6</v>
      </c>
      <c r="I12" s="52">
        <v>9</v>
      </c>
      <c r="J12" s="52">
        <v>116</v>
      </c>
      <c r="K12" s="53"/>
      <c r="L12" s="52">
        <v>17.399999999999999</v>
      </c>
    </row>
    <row r="13" spans="1:12" ht="14.4" x14ac:dyDescent="0.3">
      <c r="A13" s="23"/>
      <c r="B13" s="15"/>
      <c r="C13" s="11"/>
      <c r="D13" s="6"/>
      <c r="E13" s="51" t="s">
        <v>69</v>
      </c>
      <c r="F13" s="52">
        <v>20</v>
      </c>
      <c r="G13" s="52">
        <v>1</v>
      </c>
      <c r="H13" s="52">
        <v>2</v>
      </c>
      <c r="I13" s="52">
        <v>1</v>
      </c>
      <c r="J13" s="52">
        <v>26</v>
      </c>
      <c r="K13" s="53"/>
      <c r="L13" s="52">
        <v>5.37</v>
      </c>
    </row>
    <row r="14" spans="1:12" ht="14.4" x14ac:dyDescent="0.3">
      <c r="A14" s="23"/>
      <c r="B14" s="15"/>
      <c r="C14" s="11"/>
      <c r="D14" s="6"/>
      <c r="E14" s="54"/>
      <c r="F14" s="52"/>
      <c r="G14" s="52"/>
      <c r="H14" s="52"/>
      <c r="I14" s="52"/>
      <c r="J14" s="52"/>
      <c r="K14" s="53"/>
      <c r="L14" s="52"/>
    </row>
    <row r="15" spans="1:12" ht="14.4" x14ac:dyDescent="0.3">
      <c r="A15" s="23"/>
      <c r="B15" s="15"/>
      <c r="C15" s="11"/>
      <c r="D15" s="6"/>
      <c r="E15" s="54"/>
      <c r="F15" s="52"/>
      <c r="G15" s="52"/>
      <c r="H15" s="52"/>
      <c r="I15" s="52"/>
      <c r="J15" s="52"/>
      <c r="K15" s="53"/>
      <c r="L15" s="52"/>
    </row>
    <row r="16" spans="1:12" ht="14.4" x14ac:dyDescent="0.3">
      <c r="A16" s="23"/>
      <c r="B16" s="15"/>
      <c r="C16" s="11"/>
      <c r="D16" s="6"/>
      <c r="E16" s="51"/>
      <c r="F16" s="52"/>
      <c r="G16" s="52"/>
      <c r="H16" s="52"/>
      <c r="I16" s="52"/>
      <c r="J16" s="52"/>
      <c r="K16" s="53"/>
      <c r="L16" s="52"/>
    </row>
    <row r="17" spans="1:12" ht="14.4" x14ac:dyDescent="0.3">
      <c r="A17" s="24"/>
      <c r="B17" s="17"/>
      <c r="C17" s="8"/>
      <c r="D17" s="18" t="s">
        <v>33</v>
      </c>
      <c r="E17" s="9"/>
      <c r="F17" s="19">
        <f>SUM(F6:F16)</f>
        <v>725</v>
      </c>
      <c r="G17" s="19">
        <f>SUM(G6:G16)</f>
        <v>27</v>
      </c>
      <c r="H17" s="19">
        <f>SUM(H6:H16)</f>
        <v>19.16</v>
      </c>
      <c r="I17" s="19">
        <f>SUM(I6:I16)</f>
        <v>83.56</v>
      </c>
      <c r="J17" s="19">
        <f>SUM(J6:J16)</f>
        <v>778.4</v>
      </c>
      <c r="K17" s="25"/>
      <c r="L17" s="19">
        <f>SUM(L6:L16)</f>
        <v>69.819999999999993</v>
      </c>
    </row>
    <row r="18" spans="1:12" ht="14.4" x14ac:dyDescent="0.3">
      <c r="A18" s="26">
        <f>A6</f>
        <v>1</v>
      </c>
      <c r="B18" s="13">
        <f>B6</f>
        <v>1</v>
      </c>
      <c r="C18" s="10" t="s">
        <v>25</v>
      </c>
      <c r="D18" s="7" t="s">
        <v>26</v>
      </c>
      <c r="E18" s="51"/>
      <c r="F18" s="52"/>
      <c r="G18" s="52"/>
      <c r="H18" s="52"/>
      <c r="I18" s="52"/>
      <c r="J18" s="52"/>
      <c r="K18" s="53"/>
      <c r="L18" s="52"/>
    </row>
    <row r="19" spans="1:12" ht="14.4" x14ac:dyDescent="0.3">
      <c r="A19" s="23"/>
      <c r="B19" s="15"/>
      <c r="C19" s="11"/>
      <c r="D19" s="7" t="s">
        <v>27</v>
      </c>
      <c r="E19" s="51"/>
      <c r="F19" s="52"/>
      <c r="G19" s="52"/>
      <c r="H19" s="52"/>
      <c r="I19" s="52"/>
      <c r="J19" s="52"/>
      <c r="K19" s="53"/>
      <c r="L19" s="52"/>
    </row>
    <row r="20" spans="1:12" ht="14.4" x14ac:dyDescent="0.3">
      <c r="A20" s="23"/>
      <c r="B20" s="15"/>
      <c r="C20" s="11"/>
      <c r="D20" s="7" t="s">
        <v>28</v>
      </c>
      <c r="E20" s="51"/>
      <c r="F20" s="52"/>
      <c r="G20" s="52"/>
      <c r="H20" s="52"/>
      <c r="I20" s="52"/>
      <c r="J20" s="52"/>
      <c r="K20" s="53"/>
      <c r="L20" s="52"/>
    </row>
    <row r="21" spans="1:12" ht="14.4" x14ac:dyDescent="0.3">
      <c r="A21" s="23"/>
      <c r="B21" s="15"/>
      <c r="C21" s="11"/>
      <c r="D21" s="7" t="s">
        <v>29</v>
      </c>
      <c r="E21" s="51"/>
      <c r="F21" s="52"/>
      <c r="G21" s="52"/>
      <c r="H21" s="52"/>
      <c r="I21" s="52"/>
      <c r="J21" s="52"/>
      <c r="K21" s="53"/>
      <c r="L21" s="52"/>
    </row>
    <row r="22" spans="1:12" ht="14.4" x14ac:dyDescent="0.3">
      <c r="A22" s="23"/>
      <c r="B22" s="15"/>
      <c r="C22" s="11"/>
      <c r="D22" s="7" t="s">
        <v>30</v>
      </c>
      <c r="E22" s="51"/>
      <c r="F22" s="52"/>
      <c r="G22" s="52"/>
      <c r="H22" s="52"/>
      <c r="I22" s="52"/>
      <c r="J22" s="52"/>
      <c r="K22" s="53"/>
      <c r="L22" s="52"/>
    </row>
    <row r="23" spans="1:12" ht="14.4" x14ac:dyDescent="0.3">
      <c r="A23" s="23"/>
      <c r="B23" s="15"/>
      <c r="C23" s="11"/>
      <c r="D23" s="7" t="s">
        <v>31</v>
      </c>
      <c r="E23" s="51"/>
      <c r="F23" s="52"/>
      <c r="G23" s="52"/>
      <c r="H23" s="52"/>
      <c r="I23" s="52"/>
      <c r="J23" s="52"/>
      <c r="K23" s="53"/>
      <c r="L23" s="52"/>
    </row>
    <row r="24" spans="1:12" ht="14.4" x14ac:dyDescent="0.3">
      <c r="A24" s="23"/>
      <c r="B24" s="15"/>
      <c r="C24" s="11"/>
      <c r="D24" s="7" t="s">
        <v>32</v>
      </c>
      <c r="E24" s="51"/>
      <c r="F24" s="52"/>
      <c r="G24" s="52"/>
      <c r="H24" s="52"/>
      <c r="I24" s="52"/>
      <c r="J24" s="52"/>
      <c r="K24" s="53"/>
      <c r="L24" s="52"/>
    </row>
    <row r="25" spans="1:12" ht="14.4" x14ac:dyDescent="0.3">
      <c r="A25" s="23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4.4" x14ac:dyDescent="0.3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24"/>
      <c r="B27" s="17"/>
      <c r="C27" s="8"/>
      <c r="D27" s="18" t="s">
        <v>33</v>
      </c>
      <c r="E27" s="9"/>
      <c r="F27" s="19">
        <f>SUM(F18:F26)</f>
        <v>0</v>
      </c>
      <c r="G27" s="19">
        <f t="shared" ref="G27:J27" si="0">SUM(G18:G26)</f>
        <v>0</v>
      </c>
      <c r="H27" s="19">
        <f t="shared" si="0"/>
        <v>0</v>
      </c>
      <c r="I27" s="19">
        <f t="shared" si="0"/>
        <v>0</v>
      </c>
      <c r="J27" s="19">
        <f t="shared" si="0"/>
        <v>0</v>
      </c>
      <c r="K27" s="25"/>
      <c r="L27" s="19">
        <f t="shared" ref="L27" si="1">SUM(L18:L26)</f>
        <v>0</v>
      </c>
    </row>
    <row r="28" spans="1:12" ht="15" thickBot="1" x14ac:dyDescent="0.3">
      <c r="A28" s="29">
        <f>A6</f>
        <v>1</v>
      </c>
      <c r="B28" s="30">
        <f>B6</f>
        <v>1</v>
      </c>
      <c r="C28" s="73" t="s">
        <v>4</v>
      </c>
      <c r="D28" s="74"/>
      <c r="E28" s="31"/>
      <c r="F28" s="32">
        <f>F17+F27</f>
        <v>725</v>
      </c>
      <c r="G28" s="32">
        <f t="shared" ref="G28:J28" si="2">G17+G27</f>
        <v>27</v>
      </c>
      <c r="H28" s="32">
        <f t="shared" si="2"/>
        <v>19.16</v>
      </c>
      <c r="I28" s="32">
        <f t="shared" si="2"/>
        <v>83.56</v>
      </c>
      <c r="J28" s="32">
        <f t="shared" si="2"/>
        <v>778.4</v>
      </c>
      <c r="K28" s="32"/>
      <c r="L28" s="32">
        <f t="shared" ref="L28" si="3">L17+L27</f>
        <v>69.819999999999993</v>
      </c>
    </row>
    <row r="29" spans="1:12" ht="14.4" x14ac:dyDescent="0.3">
      <c r="A29" s="14">
        <v>1</v>
      </c>
      <c r="B29" s="15">
        <v>2</v>
      </c>
      <c r="C29" s="22" t="s">
        <v>20</v>
      </c>
      <c r="D29" s="5" t="s">
        <v>21</v>
      </c>
      <c r="E29" s="39" t="s">
        <v>41</v>
      </c>
      <c r="F29" s="40">
        <v>100</v>
      </c>
      <c r="G29" s="40">
        <v>13</v>
      </c>
      <c r="H29" s="40">
        <v>9</v>
      </c>
      <c r="I29" s="40">
        <v>0</v>
      </c>
      <c r="J29" s="40">
        <v>124</v>
      </c>
      <c r="K29" s="41"/>
      <c r="L29" s="40">
        <v>30.2</v>
      </c>
    </row>
    <row r="30" spans="1:12" ht="14.4" x14ac:dyDescent="0.3">
      <c r="A30" s="14"/>
      <c r="B30" s="15"/>
      <c r="C30" s="11"/>
      <c r="D30" s="6" t="s">
        <v>26</v>
      </c>
      <c r="E30" s="54" t="s">
        <v>46</v>
      </c>
      <c r="F30" s="52">
        <v>60</v>
      </c>
      <c r="G30" s="52">
        <v>0</v>
      </c>
      <c r="H30" s="52">
        <v>3</v>
      </c>
      <c r="I30" s="52">
        <v>5</v>
      </c>
      <c r="J30" s="52">
        <v>52.49</v>
      </c>
      <c r="K30" s="53"/>
      <c r="L30" s="52">
        <v>15</v>
      </c>
    </row>
    <row r="31" spans="1:12" ht="14.4" x14ac:dyDescent="0.3">
      <c r="A31" s="14"/>
      <c r="B31" s="15"/>
      <c r="C31" s="11"/>
      <c r="D31" s="7" t="s">
        <v>22</v>
      </c>
      <c r="E31" s="54" t="s">
        <v>51</v>
      </c>
      <c r="F31" s="52">
        <v>180</v>
      </c>
      <c r="G31" s="52">
        <v>0</v>
      </c>
      <c r="H31" s="52">
        <v>0</v>
      </c>
      <c r="I31" s="52">
        <v>0</v>
      </c>
      <c r="J31" s="52">
        <v>0</v>
      </c>
      <c r="K31" s="53"/>
      <c r="L31" s="52">
        <v>4.3499999999999996</v>
      </c>
    </row>
    <row r="32" spans="1:12" ht="14.4" x14ac:dyDescent="0.3">
      <c r="A32" s="14"/>
      <c r="B32" s="15"/>
      <c r="C32" s="11"/>
      <c r="D32" s="7" t="s">
        <v>23</v>
      </c>
      <c r="E32" s="51" t="s">
        <v>40</v>
      </c>
      <c r="F32" s="52">
        <v>60</v>
      </c>
      <c r="G32" s="61">
        <v>4</v>
      </c>
      <c r="H32" s="61">
        <v>1</v>
      </c>
      <c r="I32" s="60">
        <v>25</v>
      </c>
      <c r="J32" s="52">
        <v>135</v>
      </c>
      <c r="K32" s="53"/>
      <c r="L32" s="52">
        <v>6.3</v>
      </c>
    </row>
    <row r="33" spans="1:12" ht="14.4" x14ac:dyDescent="0.3">
      <c r="A33" s="14"/>
      <c r="B33" s="15"/>
      <c r="C33" s="11"/>
      <c r="D33" s="7" t="s">
        <v>24</v>
      </c>
      <c r="E33" s="51"/>
      <c r="F33" s="52"/>
      <c r="G33" s="52"/>
      <c r="H33" s="52"/>
      <c r="I33" s="52"/>
      <c r="J33" s="52"/>
      <c r="K33" s="53"/>
      <c r="L33" s="52"/>
    </row>
    <row r="34" spans="1:12" ht="14.4" x14ac:dyDescent="0.3">
      <c r="A34" s="14"/>
      <c r="B34" s="15"/>
      <c r="C34" s="11"/>
      <c r="D34" s="6" t="s">
        <v>29</v>
      </c>
      <c r="E34" s="51" t="s">
        <v>58</v>
      </c>
      <c r="F34" s="52">
        <v>150</v>
      </c>
      <c r="G34" s="52">
        <v>2</v>
      </c>
      <c r="H34" s="52">
        <v>1.05</v>
      </c>
      <c r="I34" s="52">
        <v>28</v>
      </c>
      <c r="J34" s="52">
        <v>226</v>
      </c>
      <c r="K34" s="53"/>
      <c r="L34" s="52">
        <v>15.75</v>
      </c>
    </row>
    <row r="35" spans="1:12" ht="14.4" x14ac:dyDescent="0.3">
      <c r="A35" s="14"/>
      <c r="B35" s="15"/>
      <c r="C35" s="11"/>
      <c r="D35" s="6" t="s">
        <v>60</v>
      </c>
      <c r="E35" s="51" t="s">
        <v>53</v>
      </c>
      <c r="F35" s="66">
        <v>15</v>
      </c>
      <c r="G35" s="66">
        <v>0</v>
      </c>
      <c r="H35" s="66">
        <v>0</v>
      </c>
      <c r="I35" s="67">
        <v>14.96</v>
      </c>
      <c r="J35" s="52">
        <v>60</v>
      </c>
      <c r="K35" s="53"/>
      <c r="L35" s="52">
        <v>1.25</v>
      </c>
    </row>
    <row r="36" spans="1:12" ht="14.4" x14ac:dyDescent="0.3">
      <c r="A36" s="14"/>
      <c r="B36" s="15"/>
      <c r="C36" s="11"/>
      <c r="D36" s="6"/>
      <c r="E36" s="51" t="s">
        <v>55</v>
      </c>
      <c r="F36" s="68">
        <v>5</v>
      </c>
      <c r="G36" s="68">
        <v>0</v>
      </c>
      <c r="H36" s="68">
        <v>2</v>
      </c>
      <c r="I36" s="69">
        <v>0</v>
      </c>
      <c r="J36" s="52">
        <v>45</v>
      </c>
      <c r="K36" s="53"/>
      <c r="L36" s="52">
        <v>1.23</v>
      </c>
    </row>
    <row r="37" spans="1:12" ht="14.4" x14ac:dyDescent="0.3">
      <c r="A37" s="14"/>
      <c r="B37" s="15"/>
      <c r="C37" s="11"/>
      <c r="D37" s="6" t="s">
        <v>30</v>
      </c>
      <c r="E37" s="51" t="s">
        <v>42</v>
      </c>
      <c r="F37" s="52">
        <v>200</v>
      </c>
      <c r="G37" s="52">
        <v>1</v>
      </c>
      <c r="H37" s="52">
        <v>0</v>
      </c>
      <c r="I37" s="52">
        <v>10</v>
      </c>
      <c r="J37" s="52">
        <v>41.6</v>
      </c>
      <c r="K37" s="53"/>
      <c r="L37" s="52">
        <v>14</v>
      </c>
    </row>
    <row r="38" spans="1:12" ht="14.4" x14ac:dyDescent="0.3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6"/>
      <c r="B40" s="17"/>
      <c r="C40" s="8"/>
      <c r="D40" s="18" t="s">
        <v>33</v>
      </c>
      <c r="E40" s="9"/>
      <c r="F40" s="19">
        <f>SUM(F29:F39)</f>
        <v>770</v>
      </c>
      <c r="G40" s="19">
        <f>SUM(G29:G39)</f>
        <v>20</v>
      </c>
      <c r="H40" s="19">
        <f>SUM(H29:H39)</f>
        <v>16.05</v>
      </c>
      <c r="I40" s="19">
        <f>SUM(I29:I39)</f>
        <v>82.960000000000008</v>
      </c>
      <c r="J40" s="19">
        <f>SUM(J29:J39)</f>
        <v>684.09</v>
      </c>
      <c r="K40" s="25"/>
      <c r="L40" s="19">
        <f>SUM(L29:L39)</f>
        <v>88.08</v>
      </c>
    </row>
    <row r="41" spans="1:12" ht="14.4" x14ac:dyDescent="0.3">
      <c r="A41" s="13">
        <f>A29</f>
        <v>1</v>
      </c>
      <c r="B41" s="13">
        <f>B29</f>
        <v>2</v>
      </c>
      <c r="C41" s="10" t="s">
        <v>25</v>
      </c>
      <c r="D41" s="7" t="s">
        <v>26</v>
      </c>
      <c r="E41" s="51"/>
      <c r="F41" s="52"/>
      <c r="G41" s="52"/>
      <c r="H41" s="52"/>
      <c r="I41" s="52"/>
      <c r="J41" s="52"/>
      <c r="K41" s="53"/>
      <c r="L41" s="52"/>
    </row>
    <row r="42" spans="1:12" ht="14.4" x14ac:dyDescent="0.3">
      <c r="A42" s="14"/>
      <c r="B42" s="15"/>
      <c r="C42" s="11"/>
      <c r="D42" s="7" t="s">
        <v>27</v>
      </c>
      <c r="E42" s="51"/>
      <c r="F42" s="52"/>
      <c r="G42" s="52"/>
      <c r="H42" s="52"/>
      <c r="I42" s="52"/>
      <c r="J42" s="52"/>
      <c r="K42" s="53"/>
      <c r="L42" s="52"/>
    </row>
    <row r="43" spans="1:12" ht="15.75" customHeight="1" x14ac:dyDescent="0.3">
      <c r="A43" s="14"/>
      <c r="B43" s="15"/>
      <c r="C43" s="11"/>
      <c r="D43" s="7" t="s">
        <v>28</v>
      </c>
      <c r="E43" s="51"/>
      <c r="F43" s="52"/>
      <c r="G43" s="52"/>
      <c r="H43" s="52"/>
      <c r="I43" s="52"/>
      <c r="J43" s="52"/>
      <c r="K43" s="53"/>
      <c r="L43" s="52"/>
    </row>
    <row r="44" spans="1:12" ht="14.4" x14ac:dyDescent="0.3">
      <c r="A44" s="14"/>
      <c r="B44" s="15"/>
      <c r="C44" s="11"/>
      <c r="D44" s="7" t="s">
        <v>29</v>
      </c>
      <c r="E44" s="51"/>
      <c r="F44" s="52"/>
      <c r="G44" s="52"/>
      <c r="H44" s="52"/>
      <c r="I44" s="52"/>
      <c r="J44" s="52"/>
      <c r="K44" s="53"/>
      <c r="L44" s="52"/>
    </row>
    <row r="45" spans="1:12" ht="14.4" x14ac:dyDescent="0.3">
      <c r="A45" s="14"/>
      <c r="B45" s="15"/>
      <c r="C45" s="11"/>
      <c r="D45" s="7" t="s">
        <v>30</v>
      </c>
      <c r="E45" s="51"/>
      <c r="F45" s="52"/>
      <c r="G45" s="52"/>
      <c r="H45" s="52"/>
      <c r="I45" s="52"/>
      <c r="J45" s="52"/>
      <c r="K45" s="53"/>
      <c r="L45" s="52"/>
    </row>
    <row r="46" spans="1:12" ht="14.4" x14ac:dyDescent="0.3">
      <c r="A46" s="14"/>
      <c r="B46" s="15"/>
      <c r="C46" s="11"/>
      <c r="D46" s="7" t="s">
        <v>31</v>
      </c>
      <c r="E46" s="51"/>
      <c r="F46" s="52"/>
      <c r="G46" s="52"/>
      <c r="H46" s="52"/>
      <c r="I46" s="52"/>
      <c r="J46" s="52"/>
      <c r="K46" s="53"/>
      <c r="L46" s="52"/>
    </row>
    <row r="47" spans="1:12" ht="14.4" x14ac:dyDescent="0.3">
      <c r="A47" s="14"/>
      <c r="B47" s="15"/>
      <c r="C47" s="11"/>
      <c r="D47" s="7" t="s">
        <v>32</v>
      </c>
      <c r="E47" s="51"/>
      <c r="F47" s="52"/>
      <c r="G47" s="52"/>
      <c r="H47" s="52"/>
      <c r="I47" s="52"/>
      <c r="J47" s="52"/>
      <c r="K47" s="53"/>
      <c r="L47" s="52"/>
    </row>
    <row r="48" spans="1:12" ht="14.4" x14ac:dyDescent="0.3">
      <c r="A48" s="14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14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16"/>
      <c r="B50" s="17"/>
      <c r="C50" s="8"/>
      <c r="D50" s="18" t="s">
        <v>33</v>
      </c>
      <c r="E50" s="9"/>
      <c r="F50" s="19">
        <f>SUM(F41:F49)</f>
        <v>0</v>
      </c>
      <c r="G50" s="19">
        <f t="shared" ref="G50" si="4">SUM(G41:G49)</f>
        <v>0</v>
      </c>
      <c r="H50" s="19">
        <f t="shared" ref="H50" si="5">SUM(H41:H49)</f>
        <v>0</v>
      </c>
      <c r="I50" s="19">
        <f t="shared" ref="I50" si="6">SUM(I41:I49)</f>
        <v>0</v>
      </c>
      <c r="J50" s="19">
        <f t="shared" ref="J50:L50" si="7">SUM(J41:J49)</f>
        <v>0</v>
      </c>
      <c r="K50" s="25"/>
      <c r="L50" s="19">
        <f t="shared" si="7"/>
        <v>0</v>
      </c>
    </row>
    <row r="51" spans="1:12" ht="15" thickBot="1" x14ac:dyDescent="0.3">
      <c r="A51" s="33">
        <f>A29</f>
        <v>1</v>
      </c>
      <c r="B51" s="33">
        <f>B29</f>
        <v>2</v>
      </c>
      <c r="C51" s="73" t="s">
        <v>4</v>
      </c>
      <c r="D51" s="74"/>
      <c r="E51" s="31"/>
      <c r="F51" s="32">
        <f>F40+F50</f>
        <v>770</v>
      </c>
      <c r="G51" s="32">
        <f t="shared" ref="G51" si="8">G40+G50</f>
        <v>20</v>
      </c>
      <c r="H51" s="32">
        <f t="shared" ref="H51" si="9">H40+H50</f>
        <v>16.05</v>
      </c>
      <c r="I51" s="32">
        <f t="shared" ref="I51" si="10">I40+I50</f>
        <v>82.960000000000008</v>
      </c>
      <c r="J51" s="32">
        <f t="shared" ref="J51:L51" si="11">J40+J50</f>
        <v>684.09</v>
      </c>
      <c r="K51" s="32"/>
      <c r="L51" s="32">
        <f t="shared" si="11"/>
        <v>88.08</v>
      </c>
    </row>
    <row r="52" spans="1:12" ht="14.4" x14ac:dyDescent="0.3">
      <c r="A52" s="20">
        <v>1</v>
      </c>
      <c r="B52" s="21">
        <v>3</v>
      </c>
      <c r="C52" s="22" t="s">
        <v>20</v>
      </c>
      <c r="D52" s="5" t="s">
        <v>21</v>
      </c>
      <c r="E52" s="55" t="s">
        <v>62</v>
      </c>
      <c r="F52" s="56">
        <v>115</v>
      </c>
      <c r="G52" s="40">
        <v>13</v>
      </c>
      <c r="H52" s="40">
        <v>9</v>
      </c>
      <c r="I52" s="40">
        <v>0</v>
      </c>
      <c r="J52" s="40">
        <v>166</v>
      </c>
      <c r="K52" s="57"/>
      <c r="L52" s="56">
        <v>34.729999999999997</v>
      </c>
    </row>
    <row r="53" spans="1:12" ht="14.4" x14ac:dyDescent="0.3">
      <c r="A53" s="23"/>
      <c r="B53" s="15"/>
      <c r="C53" s="11"/>
      <c r="D53" s="6"/>
      <c r="E53" s="54" t="s">
        <v>43</v>
      </c>
      <c r="F53" s="52">
        <v>50</v>
      </c>
      <c r="G53" s="52">
        <v>5</v>
      </c>
      <c r="H53" s="52">
        <v>5</v>
      </c>
      <c r="I53" s="52">
        <v>0</v>
      </c>
      <c r="J53" s="52">
        <v>78.5</v>
      </c>
      <c r="K53" s="53"/>
      <c r="L53" s="52">
        <v>15</v>
      </c>
    </row>
    <row r="54" spans="1:12" ht="14.4" x14ac:dyDescent="0.3">
      <c r="A54" s="23"/>
      <c r="B54" s="15"/>
      <c r="C54" s="11"/>
      <c r="D54" s="7" t="s">
        <v>22</v>
      </c>
      <c r="E54" s="54" t="s">
        <v>51</v>
      </c>
      <c r="F54" s="52">
        <v>180</v>
      </c>
      <c r="G54" s="52">
        <v>0</v>
      </c>
      <c r="H54" s="52">
        <v>0</v>
      </c>
      <c r="I54" s="52">
        <v>0</v>
      </c>
      <c r="J54" s="52">
        <v>0</v>
      </c>
      <c r="K54" s="53"/>
      <c r="L54" s="52">
        <v>4.3499999999999996</v>
      </c>
    </row>
    <row r="55" spans="1:12" ht="14.4" x14ac:dyDescent="0.3">
      <c r="A55" s="23"/>
      <c r="B55" s="15"/>
      <c r="C55" s="11"/>
      <c r="D55" s="7" t="s">
        <v>23</v>
      </c>
      <c r="E55" s="51" t="s">
        <v>40</v>
      </c>
      <c r="F55" s="52">
        <v>60</v>
      </c>
      <c r="G55" s="61">
        <v>4</v>
      </c>
      <c r="H55" s="61">
        <v>1</v>
      </c>
      <c r="I55" s="60">
        <v>25</v>
      </c>
      <c r="J55" s="52">
        <v>135</v>
      </c>
      <c r="K55" s="53"/>
      <c r="L55" s="52">
        <v>6.3</v>
      </c>
    </row>
    <row r="56" spans="1:12" ht="14.4" x14ac:dyDescent="0.3">
      <c r="A56" s="23"/>
      <c r="B56" s="15"/>
      <c r="C56" s="11"/>
      <c r="D56" s="7" t="s">
        <v>24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6" t="s">
        <v>60</v>
      </c>
      <c r="E57" s="51" t="s">
        <v>53</v>
      </c>
      <c r="F57" s="66">
        <v>15</v>
      </c>
      <c r="G57" s="66">
        <v>0</v>
      </c>
      <c r="H57" s="66">
        <v>0</v>
      </c>
      <c r="I57" s="67">
        <v>14.96</v>
      </c>
      <c r="J57" s="52">
        <v>60</v>
      </c>
      <c r="K57" s="53"/>
      <c r="L57" s="52">
        <v>1.25</v>
      </c>
    </row>
    <row r="58" spans="1:12" ht="14.4" x14ac:dyDescent="0.3">
      <c r="A58" s="23"/>
      <c r="B58" s="15"/>
      <c r="C58" s="11"/>
      <c r="D58" s="6" t="s">
        <v>29</v>
      </c>
      <c r="E58" s="42" t="s">
        <v>61</v>
      </c>
      <c r="F58" s="43">
        <v>150</v>
      </c>
      <c r="G58" s="43">
        <v>3</v>
      </c>
      <c r="H58" s="43">
        <v>3</v>
      </c>
      <c r="I58" s="43">
        <v>18.100000000000001</v>
      </c>
      <c r="J58" s="43">
        <v>122.5</v>
      </c>
      <c r="K58" s="44"/>
      <c r="L58" s="43">
        <v>13.65</v>
      </c>
    </row>
    <row r="59" spans="1:12" ht="14.4" x14ac:dyDescent="0.3">
      <c r="A59" s="23"/>
      <c r="B59" s="15"/>
      <c r="C59" s="11"/>
      <c r="D59" s="6" t="s">
        <v>68</v>
      </c>
      <c r="E59" s="42" t="s">
        <v>57</v>
      </c>
      <c r="F59" s="43">
        <v>100</v>
      </c>
      <c r="G59" s="43">
        <v>2</v>
      </c>
      <c r="H59" s="43">
        <v>2</v>
      </c>
      <c r="I59" s="43">
        <v>5.2</v>
      </c>
      <c r="J59" s="43">
        <v>56</v>
      </c>
      <c r="K59" s="44"/>
      <c r="L59" s="43">
        <v>27.5</v>
      </c>
    </row>
    <row r="60" spans="1:12" ht="14.4" x14ac:dyDescent="0.3">
      <c r="A60" s="23"/>
      <c r="B60" s="15"/>
      <c r="C60" s="11"/>
      <c r="D60" s="6"/>
      <c r="E60" s="65" t="s">
        <v>67</v>
      </c>
      <c r="F60" s="52">
        <v>20</v>
      </c>
      <c r="G60" s="52">
        <v>1</v>
      </c>
      <c r="H60" s="52">
        <v>2</v>
      </c>
      <c r="I60" s="52">
        <v>1</v>
      </c>
      <c r="J60" s="52">
        <v>26</v>
      </c>
      <c r="K60" s="53">
        <v>1</v>
      </c>
      <c r="L60" s="52">
        <v>5.37</v>
      </c>
    </row>
    <row r="61" spans="1:12" ht="14.4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.75" customHeight="1" x14ac:dyDescent="0.3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4"/>
      <c r="B63" s="17"/>
      <c r="C63" s="8"/>
      <c r="D63" s="18" t="s">
        <v>33</v>
      </c>
      <c r="E63" s="9"/>
      <c r="F63" s="19">
        <f>SUM(F52:F62)</f>
        <v>690</v>
      </c>
      <c r="G63" s="19">
        <f>SUM(G52:G62)</f>
        <v>28</v>
      </c>
      <c r="H63" s="19">
        <f>SUM(H52:H62)</f>
        <v>22</v>
      </c>
      <c r="I63" s="19">
        <f>SUM(I52:I62)</f>
        <v>64.260000000000005</v>
      </c>
      <c r="J63" s="19">
        <f>SUM(J52:J62)</f>
        <v>644</v>
      </c>
      <c r="K63" s="25"/>
      <c r="L63" s="19">
        <f>SUM(L52:L62)</f>
        <v>108.15</v>
      </c>
    </row>
    <row r="64" spans="1:12" ht="14.4" x14ac:dyDescent="0.3">
      <c r="A64" s="26">
        <f>A52</f>
        <v>1</v>
      </c>
      <c r="B64" s="13">
        <f>B52</f>
        <v>3</v>
      </c>
      <c r="C64" s="10" t="s">
        <v>25</v>
      </c>
      <c r="D64" s="7" t="s">
        <v>26</v>
      </c>
      <c r="E64" s="51"/>
      <c r="F64" s="52"/>
      <c r="G64" s="52"/>
      <c r="H64" s="52"/>
      <c r="I64" s="52"/>
      <c r="J64" s="52"/>
      <c r="K64" s="53"/>
      <c r="L64" s="52"/>
    </row>
    <row r="65" spans="1:12" ht="14.4" x14ac:dyDescent="0.3">
      <c r="A65" s="23"/>
      <c r="B65" s="15"/>
      <c r="C65" s="11"/>
      <c r="D65" s="7" t="s">
        <v>27</v>
      </c>
      <c r="E65" s="51"/>
      <c r="F65" s="52"/>
      <c r="G65" s="52"/>
      <c r="H65" s="52"/>
      <c r="I65" s="52"/>
      <c r="J65" s="52"/>
      <c r="K65" s="53"/>
      <c r="L65" s="52"/>
    </row>
    <row r="66" spans="1:12" ht="14.4" x14ac:dyDescent="0.3">
      <c r="A66" s="23"/>
      <c r="B66" s="15"/>
      <c r="C66" s="11"/>
      <c r="D66" s="7" t="s">
        <v>28</v>
      </c>
      <c r="E66" s="51"/>
      <c r="F66" s="52"/>
      <c r="G66" s="52"/>
      <c r="H66" s="52"/>
      <c r="I66" s="52"/>
      <c r="J66" s="52"/>
      <c r="K66" s="53"/>
      <c r="L66" s="52"/>
    </row>
    <row r="67" spans="1:12" ht="14.4" x14ac:dyDescent="0.3">
      <c r="A67" s="23"/>
      <c r="B67" s="15"/>
      <c r="C67" s="11"/>
      <c r="D67" s="7" t="s">
        <v>29</v>
      </c>
      <c r="E67" s="51"/>
      <c r="F67" s="52"/>
      <c r="G67" s="52"/>
      <c r="H67" s="52"/>
      <c r="I67" s="52"/>
      <c r="J67" s="52"/>
      <c r="K67" s="53"/>
      <c r="L67" s="52"/>
    </row>
    <row r="68" spans="1:12" ht="14.4" x14ac:dyDescent="0.3">
      <c r="A68" s="23"/>
      <c r="B68" s="15"/>
      <c r="C68" s="11"/>
      <c r="D68" s="7" t="s">
        <v>30</v>
      </c>
      <c r="E68" s="51"/>
      <c r="F68" s="52"/>
      <c r="G68" s="52"/>
      <c r="H68" s="52"/>
      <c r="I68" s="52"/>
      <c r="J68" s="52"/>
      <c r="K68" s="53"/>
      <c r="L68" s="52"/>
    </row>
    <row r="69" spans="1:12" ht="14.4" x14ac:dyDescent="0.3">
      <c r="A69" s="23"/>
      <c r="B69" s="15"/>
      <c r="C69" s="11"/>
      <c r="D69" s="7" t="s">
        <v>31</v>
      </c>
      <c r="E69" s="51"/>
      <c r="F69" s="52"/>
      <c r="G69" s="52"/>
      <c r="H69" s="52"/>
      <c r="I69" s="52"/>
      <c r="J69" s="52"/>
      <c r="K69" s="53"/>
      <c r="L69" s="52"/>
    </row>
    <row r="70" spans="1:12" ht="14.4" x14ac:dyDescent="0.3">
      <c r="A70" s="23"/>
      <c r="B70" s="15"/>
      <c r="C70" s="11"/>
      <c r="D70" s="7" t="s">
        <v>32</v>
      </c>
      <c r="E70" s="42"/>
      <c r="F70" s="43"/>
      <c r="G70" s="43"/>
      <c r="H70" s="43"/>
      <c r="I70" s="43"/>
      <c r="J70" s="43"/>
      <c r="K70" s="44"/>
      <c r="L70" s="43"/>
    </row>
    <row r="71" spans="1:12" ht="14.4" x14ac:dyDescent="0.3">
      <c r="A71" s="23"/>
      <c r="B71" s="15"/>
      <c r="C71" s="11"/>
      <c r="D71" s="6"/>
      <c r="E71" s="51"/>
      <c r="F71" s="52"/>
      <c r="G71" s="52"/>
      <c r="H71" s="52"/>
      <c r="I71" s="52"/>
      <c r="J71" s="52"/>
      <c r="K71" s="53"/>
      <c r="L71" s="52"/>
    </row>
    <row r="72" spans="1:12" ht="14.4" x14ac:dyDescent="0.3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4"/>
      <c r="B73" s="17"/>
      <c r="C73" s="8"/>
      <c r="D73" s="18" t="s">
        <v>33</v>
      </c>
      <c r="E73" s="9"/>
      <c r="F73" s="19">
        <f>SUM(F64:F72)</f>
        <v>0</v>
      </c>
      <c r="G73" s="19">
        <f t="shared" ref="G73" si="12">SUM(G64:G72)</f>
        <v>0</v>
      </c>
      <c r="H73" s="19">
        <f t="shared" ref="H73" si="13">SUM(H64:H72)</f>
        <v>0</v>
      </c>
      <c r="I73" s="19">
        <f t="shared" ref="I73" si="14">SUM(I64:I72)</f>
        <v>0</v>
      </c>
      <c r="J73" s="19">
        <f t="shared" ref="J73:L73" si="15">SUM(J64:J72)</f>
        <v>0</v>
      </c>
      <c r="K73" s="25"/>
      <c r="L73" s="19">
        <f t="shared" si="15"/>
        <v>0</v>
      </c>
    </row>
    <row r="74" spans="1:12" ht="15" thickBot="1" x14ac:dyDescent="0.3">
      <c r="A74" s="29">
        <f>A52</f>
        <v>1</v>
      </c>
      <c r="B74" s="30">
        <f>B52</f>
        <v>3</v>
      </c>
      <c r="C74" s="73" t="s">
        <v>4</v>
      </c>
      <c r="D74" s="74"/>
      <c r="E74" s="31"/>
      <c r="F74" s="32">
        <f>F63+F73</f>
        <v>690</v>
      </c>
      <c r="G74" s="32">
        <f t="shared" ref="G74" si="16">G63+G73</f>
        <v>28</v>
      </c>
      <c r="H74" s="32">
        <f t="shared" ref="H74" si="17">H63+H73</f>
        <v>22</v>
      </c>
      <c r="I74" s="32">
        <f t="shared" ref="I74" si="18">I63+I73</f>
        <v>64.260000000000005</v>
      </c>
      <c r="J74" s="32">
        <f t="shared" ref="J74:L74" si="19">J63+J73</f>
        <v>644</v>
      </c>
      <c r="K74" s="32"/>
      <c r="L74" s="32">
        <f t="shared" si="19"/>
        <v>108.15</v>
      </c>
    </row>
    <row r="75" spans="1:12" ht="14.4" x14ac:dyDescent="0.3">
      <c r="A75" s="20">
        <v>1</v>
      </c>
      <c r="B75" s="21">
        <v>4</v>
      </c>
      <c r="C75" s="22" t="s">
        <v>20</v>
      </c>
      <c r="D75" s="5" t="s">
        <v>21</v>
      </c>
      <c r="E75" s="51" t="s">
        <v>44</v>
      </c>
      <c r="F75" s="56">
        <v>100</v>
      </c>
      <c r="G75" s="40">
        <v>6.9</v>
      </c>
      <c r="H75" s="40">
        <v>7.2</v>
      </c>
      <c r="I75" s="40">
        <v>5</v>
      </c>
      <c r="J75" s="40">
        <v>107.6</v>
      </c>
      <c r="K75" s="57"/>
      <c r="L75" s="56">
        <v>29.5</v>
      </c>
    </row>
    <row r="76" spans="1:12" ht="14.4" x14ac:dyDescent="0.3">
      <c r="A76" s="23"/>
      <c r="B76" s="15"/>
      <c r="C76" s="11"/>
      <c r="D76" s="6" t="s">
        <v>26</v>
      </c>
      <c r="E76" s="54" t="s">
        <v>46</v>
      </c>
      <c r="F76" s="52">
        <v>60</v>
      </c>
      <c r="G76" s="52">
        <v>0</v>
      </c>
      <c r="H76" s="52">
        <v>3</v>
      </c>
      <c r="I76" s="52">
        <v>5</v>
      </c>
      <c r="J76" s="52">
        <v>52.49</v>
      </c>
      <c r="K76" s="53"/>
      <c r="L76" s="52">
        <v>15</v>
      </c>
    </row>
    <row r="77" spans="1:12" ht="14.4" x14ac:dyDescent="0.3">
      <c r="A77" s="23"/>
      <c r="B77" s="15"/>
      <c r="C77" s="11"/>
      <c r="D77" s="7" t="s">
        <v>22</v>
      </c>
      <c r="E77" s="54" t="s">
        <v>51</v>
      </c>
      <c r="F77" s="52">
        <v>180</v>
      </c>
      <c r="G77" s="52">
        <v>0</v>
      </c>
      <c r="H77" s="52">
        <v>0</v>
      </c>
      <c r="I77" s="52">
        <v>0</v>
      </c>
      <c r="J77" s="52">
        <v>0</v>
      </c>
      <c r="K77" s="53"/>
      <c r="L77" s="52">
        <v>4.3499999999999996</v>
      </c>
    </row>
    <row r="78" spans="1:12" ht="14.4" x14ac:dyDescent="0.3">
      <c r="A78" s="23"/>
      <c r="B78" s="15"/>
      <c r="C78" s="11"/>
      <c r="D78" s="7" t="s">
        <v>23</v>
      </c>
      <c r="E78" s="51" t="s">
        <v>40</v>
      </c>
      <c r="F78" s="52">
        <v>60</v>
      </c>
      <c r="G78" s="61">
        <v>4</v>
      </c>
      <c r="H78" s="61">
        <v>1</v>
      </c>
      <c r="I78" s="60">
        <v>25</v>
      </c>
      <c r="J78" s="52">
        <v>135</v>
      </c>
      <c r="K78" s="53"/>
      <c r="L78" s="52">
        <v>6.3</v>
      </c>
    </row>
    <row r="79" spans="1:12" ht="14.4" x14ac:dyDescent="0.3">
      <c r="A79" s="23"/>
      <c r="B79" s="15"/>
      <c r="C79" s="11"/>
      <c r="D79" s="7" t="s">
        <v>24</v>
      </c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3"/>
      <c r="B80" s="15"/>
      <c r="C80" s="11"/>
      <c r="D80" s="6" t="s">
        <v>60</v>
      </c>
      <c r="E80" s="51" t="s">
        <v>53</v>
      </c>
      <c r="F80" s="66">
        <v>15</v>
      </c>
      <c r="G80" s="66">
        <v>0</v>
      </c>
      <c r="H80" s="66">
        <v>0</v>
      </c>
      <c r="I80" s="67">
        <v>14.96</v>
      </c>
      <c r="J80" s="52">
        <v>60</v>
      </c>
      <c r="K80" s="53"/>
      <c r="L80" s="52">
        <v>1.25</v>
      </c>
    </row>
    <row r="81" spans="1:12" ht="15.75" customHeight="1" x14ac:dyDescent="0.3">
      <c r="A81" s="23"/>
      <c r="B81" s="15"/>
      <c r="C81" s="11"/>
      <c r="D81" s="6" t="s">
        <v>29</v>
      </c>
      <c r="E81" s="42" t="s">
        <v>45</v>
      </c>
      <c r="F81" s="43">
        <v>150</v>
      </c>
      <c r="G81" s="43">
        <v>3.2</v>
      </c>
      <c r="H81" s="43">
        <v>1.2</v>
      </c>
      <c r="I81" s="43">
        <v>22.1</v>
      </c>
      <c r="J81" s="43">
        <v>113</v>
      </c>
      <c r="K81" s="44"/>
      <c r="L81" s="43">
        <v>3.3</v>
      </c>
    </row>
    <row r="82" spans="1:12" ht="14.4" x14ac:dyDescent="0.3">
      <c r="A82" s="23"/>
      <c r="B82" s="15"/>
      <c r="C82" s="11"/>
      <c r="D82" s="6"/>
      <c r="E82" s="51" t="s">
        <v>55</v>
      </c>
      <c r="F82" s="68">
        <v>5</v>
      </c>
      <c r="G82" s="68">
        <v>0</v>
      </c>
      <c r="H82" s="68">
        <v>2</v>
      </c>
      <c r="I82" s="69">
        <v>0</v>
      </c>
      <c r="J82" s="52">
        <v>45</v>
      </c>
      <c r="K82" s="53"/>
      <c r="L82" s="52">
        <v>1.23</v>
      </c>
    </row>
    <row r="83" spans="1:12" ht="14.4" x14ac:dyDescent="0.3">
      <c r="A83" s="23"/>
      <c r="B83" s="15"/>
      <c r="C83" s="11"/>
      <c r="D83" s="6" t="s">
        <v>30</v>
      </c>
      <c r="E83" s="51" t="s">
        <v>42</v>
      </c>
      <c r="F83" s="52">
        <v>200</v>
      </c>
      <c r="G83" s="52">
        <v>1</v>
      </c>
      <c r="H83" s="52">
        <v>0</v>
      </c>
      <c r="I83" s="52">
        <v>10</v>
      </c>
      <c r="J83" s="52">
        <v>41.6</v>
      </c>
      <c r="K83" s="53"/>
      <c r="L83" s="52">
        <v>14</v>
      </c>
    </row>
    <row r="84" spans="1:12" ht="14.4" x14ac:dyDescent="0.3">
      <c r="A84" s="23"/>
      <c r="B84" s="15"/>
      <c r="C84" s="11"/>
      <c r="D84" s="6"/>
      <c r="E84" s="51"/>
      <c r="F84" s="52"/>
      <c r="G84" s="52"/>
      <c r="H84" s="52"/>
      <c r="I84" s="52"/>
      <c r="J84" s="52"/>
      <c r="K84" s="53"/>
      <c r="L84" s="52"/>
    </row>
    <row r="85" spans="1:12" ht="14.4" x14ac:dyDescent="0.3">
      <c r="A85" s="24"/>
      <c r="B85" s="17"/>
      <c r="C85" s="8"/>
      <c r="D85" s="18" t="s">
        <v>33</v>
      </c>
      <c r="E85" s="9"/>
      <c r="F85" s="19">
        <f>SUM(F75:F84)</f>
        <v>770</v>
      </c>
      <c r="G85" s="19">
        <f>SUM(G75:G84)</f>
        <v>15.100000000000001</v>
      </c>
      <c r="H85" s="19">
        <f>SUM(H75:H84)</f>
        <v>14.399999999999999</v>
      </c>
      <c r="I85" s="19">
        <f>SUM(I75:I84)</f>
        <v>82.06</v>
      </c>
      <c r="J85" s="19">
        <f>SUM(J75:J84)</f>
        <v>554.69000000000005</v>
      </c>
      <c r="K85" s="25"/>
      <c r="L85" s="19">
        <f>SUM(L75:L84)</f>
        <v>74.929999999999993</v>
      </c>
    </row>
    <row r="86" spans="1:12" ht="14.4" x14ac:dyDescent="0.3">
      <c r="A86" s="26">
        <f>A75</f>
        <v>1</v>
      </c>
      <c r="B86" s="13">
        <f>B75</f>
        <v>4</v>
      </c>
      <c r="C86" s="10" t="s">
        <v>25</v>
      </c>
      <c r="D86" s="7" t="s">
        <v>26</v>
      </c>
      <c r="E86" s="54"/>
      <c r="F86" s="52"/>
      <c r="G86" s="52"/>
      <c r="H86" s="52"/>
      <c r="I86" s="52"/>
      <c r="J86" s="52"/>
      <c r="K86" s="60"/>
      <c r="L86" s="52"/>
    </row>
    <row r="87" spans="1:12" ht="14.4" x14ac:dyDescent="0.3">
      <c r="A87" s="23"/>
      <c r="B87" s="15"/>
      <c r="C87" s="11"/>
      <c r="D87" s="7" t="s">
        <v>27</v>
      </c>
      <c r="E87" s="54"/>
      <c r="F87" s="61"/>
      <c r="G87" s="61"/>
      <c r="H87" s="61"/>
      <c r="I87" s="61"/>
      <c r="J87" s="60"/>
      <c r="K87" s="60"/>
      <c r="L87" s="52"/>
    </row>
    <row r="88" spans="1:12" ht="15" thickBot="1" x14ac:dyDescent="0.35">
      <c r="A88" s="23"/>
      <c r="B88" s="15"/>
      <c r="C88" s="11"/>
      <c r="D88" s="7" t="s">
        <v>28</v>
      </c>
      <c r="E88" s="51"/>
      <c r="F88" s="52"/>
      <c r="G88" s="52"/>
      <c r="H88" s="52"/>
      <c r="I88" s="52"/>
      <c r="J88" s="52"/>
      <c r="K88" s="62"/>
      <c r="L88" s="52"/>
    </row>
    <row r="89" spans="1:12" ht="14.4" x14ac:dyDescent="0.3">
      <c r="A89" s="23"/>
      <c r="B89" s="15"/>
      <c r="C89" s="11"/>
      <c r="D89" s="7" t="s">
        <v>29</v>
      </c>
      <c r="E89" s="51"/>
      <c r="F89" s="52"/>
      <c r="G89" s="52"/>
      <c r="H89" s="52"/>
      <c r="I89" s="52"/>
      <c r="J89" s="52"/>
      <c r="K89" s="59"/>
      <c r="L89" s="52"/>
    </row>
    <row r="90" spans="1:12" ht="14.4" x14ac:dyDescent="0.3">
      <c r="A90" s="23"/>
      <c r="B90" s="15"/>
      <c r="C90" s="11"/>
      <c r="D90" s="7" t="s">
        <v>30</v>
      </c>
      <c r="E90" s="51"/>
      <c r="F90" s="52"/>
      <c r="G90" s="52"/>
      <c r="H90" s="52"/>
      <c r="I90" s="52"/>
      <c r="J90" s="52"/>
      <c r="K90" s="60"/>
      <c r="L90" s="52"/>
    </row>
    <row r="91" spans="1:12" ht="14.4" x14ac:dyDescent="0.3">
      <c r="A91" s="23"/>
      <c r="B91" s="15"/>
      <c r="C91" s="11"/>
      <c r="D91" s="7" t="s">
        <v>31</v>
      </c>
      <c r="E91" s="51"/>
      <c r="F91" s="52"/>
      <c r="G91" s="52"/>
      <c r="H91" s="52"/>
      <c r="I91" s="52"/>
      <c r="J91" s="52"/>
      <c r="K91" s="53"/>
      <c r="L91" s="52"/>
    </row>
    <row r="92" spans="1:12" ht="14.4" x14ac:dyDescent="0.3">
      <c r="A92" s="23"/>
      <c r="B92" s="15"/>
      <c r="C92" s="11"/>
      <c r="D92" s="7" t="s">
        <v>32</v>
      </c>
      <c r="E92" s="51"/>
      <c r="F92" s="52"/>
      <c r="G92" s="52"/>
      <c r="H92" s="52"/>
      <c r="I92" s="52"/>
      <c r="J92" s="52"/>
      <c r="K92" s="53"/>
      <c r="L92" s="52"/>
    </row>
    <row r="93" spans="1:12" ht="14.4" x14ac:dyDescent="0.3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4"/>
      <c r="B95" s="17"/>
      <c r="C95" s="8"/>
      <c r="D95" s="18" t="s">
        <v>33</v>
      </c>
      <c r="E95" s="9"/>
      <c r="F95" s="19">
        <f>SUM(F86:F94)</f>
        <v>0</v>
      </c>
      <c r="G95" s="19">
        <f t="shared" ref="G95" si="20">SUM(G86:G94)</f>
        <v>0</v>
      </c>
      <c r="H95" s="19">
        <f t="shared" ref="H95" si="21">SUM(H86:H94)</f>
        <v>0</v>
      </c>
      <c r="I95" s="19">
        <f t="shared" ref="I95" si="22">SUM(I86:I94)</f>
        <v>0</v>
      </c>
      <c r="J95" s="19">
        <f t="shared" ref="J95:L95" si="23">SUM(J86:J94)</f>
        <v>0</v>
      </c>
      <c r="K95" s="25"/>
      <c r="L95" s="19">
        <f t="shared" si="23"/>
        <v>0</v>
      </c>
    </row>
    <row r="96" spans="1:12" ht="15" thickBot="1" x14ac:dyDescent="0.3">
      <c r="A96" s="29">
        <f>A75</f>
        <v>1</v>
      </c>
      <c r="B96" s="30">
        <f>B75</f>
        <v>4</v>
      </c>
      <c r="C96" s="73" t="s">
        <v>4</v>
      </c>
      <c r="D96" s="74"/>
      <c r="E96" s="31"/>
      <c r="F96" s="32">
        <f>F85+F95</f>
        <v>770</v>
      </c>
      <c r="G96" s="32">
        <f t="shared" ref="G96" si="24">G85+G95</f>
        <v>15.100000000000001</v>
      </c>
      <c r="H96" s="32">
        <f t="shared" ref="H96" si="25">H85+H95</f>
        <v>14.399999999999999</v>
      </c>
      <c r="I96" s="32">
        <f t="shared" ref="I96" si="26">I85+I95</f>
        <v>82.06</v>
      </c>
      <c r="J96" s="32">
        <f t="shared" ref="J96:L96" si="27">J85+J95</f>
        <v>554.69000000000005</v>
      </c>
      <c r="K96" s="32"/>
      <c r="L96" s="32">
        <f t="shared" si="27"/>
        <v>74.929999999999993</v>
      </c>
    </row>
    <row r="97" spans="1:12" ht="14.4" x14ac:dyDescent="0.3">
      <c r="A97" s="20">
        <v>1</v>
      </c>
      <c r="B97" s="21">
        <v>5</v>
      </c>
      <c r="C97" s="22" t="s">
        <v>20</v>
      </c>
      <c r="D97" s="5" t="s">
        <v>21</v>
      </c>
      <c r="E97" s="63" t="s">
        <v>63</v>
      </c>
      <c r="F97" s="56">
        <v>155</v>
      </c>
      <c r="G97" s="56">
        <v>9.6</v>
      </c>
      <c r="H97" s="56">
        <v>12</v>
      </c>
      <c r="I97" s="56">
        <v>27</v>
      </c>
      <c r="J97" s="56">
        <v>250</v>
      </c>
      <c r="K97" s="57"/>
      <c r="L97" s="56">
        <v>50.1</v>
      </c>
    </row>
    <row r="98" spans="1:12" ht="14.4" x14ac:dyDescent="0.3">
      <c r="A98" s="23"/>
      <c r="B98" s="15"/>
      <c r="C98" s="11"/>
      <c r="D98" s="6" t="s">
        <v>68</v>
      </c>
      <c r="E98" s="51" t="s">
        <v>64</v>
      </c>
      <c r="F98" s="52">
        <v>10</v>
      </c>
      <c r="G98" s="52">
        <v>0.6</v>
      </c>
      <c r="H98" s="52">
        <v>1</v>
      </c>
      <c r="I98" s="52">
        <v>6</v>
      </c>
      <c r="J98" s="52">
        <v>33</v>
      </c>
      <c r="K98" s="53"/>
      <c r="L98" s="52">
        <v>1.1299999999999999</v>
      </c>
    </row>
    <row r="99" spans="1:12" ht="14.4" x14ac:dyDescent="0.3">
      <c r="A99" s="23"/>
      <c r="B99" s="15"/>
      <c r="C99" s="11"/>
      <c r="D99" s="7" t="s">
        <v>22</v>
      </c>
      <c r="E99" s="54" t="s">
        <v>51</v>
      </c>
      <c r="F99" s="52">
        <v>180</v>
      </c>
      <c r="G99" s="52">
        <v>0</v>
      </c>
      <c r="H99" s="52">
        <v>0</v>
      </c>
      <c r="I99" s="52">
        <v>0</v>
      </c>
      <c r="J99" s="52">
        <v>0</v>
      </c>
      <c r="K99" s="53"/>
      <c r="L99" s="52">
        <v>4.3499999999999996</v>
      </c>
    </row>
    <row r="100" spans="1:12" ht="15.75" customHeight="1" x14ac:dyDescent="0.3">
      <c r="A100" s="23"/>
      <c r="B100" s="15"/>
      <c r="C100" s="11"/>
      <c r="D100" s="7" t="s">
        <v>23</v>
      </c>
      <c r="E100" s="51" t="s">
        <v>40</v>
      </c>
      <c r="F100" s="52">
        <v>60</v>
      </c>
      <c r="G100" s="61">
        <v>4</v>
      </c>
      <c r="H100" s="61">
        <v>1</v>
      </c>
      <c r="I100" s="60">
        <v>25</v>
      </c>
      <c r="J100" s="52">
        <v>135</v>
      </c>
      <c r="K100" s="53"/>
      <c r="L100" s="52">
        <v>6.3</v>
      </c>
    </row>
    <row r="101" spans="1:12" ht="14.4" x14ac:dyDescent="0.3">
      <c r="A101" s="23"/>
      <c r="B101" s="15"/>
      <c r="C101" s="11"/>
      <c r="D101" s="7" t="s">
        <v>24</v>
      </c>
      <c r="E101" s="42" t="s">
        <v>65</v>
      </c>
      <c r="F101" s="61">
        <v>150</v>
      </c>
      <c r="G101" s="61">
        <v>1</v>
      </c>
      <c r="H101" s="61">
        <v>3</v>
      </c>
      <c r="I101" s="61">
        <v>5</v>
      </c>
      <c r="J101" s="43">
        <v>42.59</v>
      </c>
      <c r="K101" s="44"/>
      <c r="L101" s="60" t="s">
        <v>66</v>
      </c>
    </row>
    <row r="102" spans="1:12" ht="14.4" x14ac:dyDescent="0.3">
      <c r="A102" s="23"/>
      <c r="B102" s="15"/>
      <c r="C102" s="11"/>
      <c r="D102" s="6" t="s">
        <v>60</v>
      </c>
      <c r="E102" s="51" t="s">
        <v>53</v>
      </c>
      <c r="F102" s="66">
        <v>15</v>
      </c>
      <c r="G102" s="66">
        <v>0</v>
      </c>
      <c r="H102" s="66">
        <v>0</v>
      </c>
      <c r="I102" s="67">
        <v>14.96</v>
      </c>
      <c r="J102" s="52">
        <v>60</v>
      </c>
      <c r="K102" s="53"/>
      <c r="L102" s="52">
        <v>1.25</v>
      </c>
    </row>
    <row r="103" spans="1:12" ht="14.4" x14ac:dyDescent="0.3">
      <c r="A103" s="23"/>
      <c r="B103" s="15"/>
      <c r="C103" s="11"/>
      <c r="D103" s="6" t="s">
        <v>68</v>
      </c>
      <c r="E103" s="42" t="s">
        <v>57</v>
      </c>
      <c r="F103" s="43">
        <v>100</v>
      </c>
      <c r="G103" s="43">
        <v>2</v>
      </c>
      <c r="H103" s="43">
        <v>2</v>
      </c>
      <c r="I103" s="43">
        <v>5.2</v>
      </c>
      <c r="J103" s="43">
        <v>56</v>
      </c>
      <c r="K103" s="44"/>
      <c r="L103" s="43">
        <v>27.5</v>
      </c>
    </row>
    <row r="104" spans="1:12" ht="14.4" x14ac:dyDescent="0.3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4"/>
      <c r="B107" s="17"/>
      <c r="C107" s="8"/>
      <c r="D107" s="18" t="s">
        <v>33</v>
      </c>
      <c r="E107" s="9"/>
      <c r="F107" s="19">
        <f>SUM(F97:F106)</f>
        <v>670</v>
      </c>
      <c r="G107" s="19">
        <f>SUM(G97:G106)</f>
        <v>17.2</v>
      </c>
      <c r="H107" s="19">
        <f>SUM(H97:H106)</f>
        <v>19</v>
      </c>
      <c r="I107" s="19">
        <f>SUM(I97:I106)</f>
        <v>83.160000000000011</v>
      </c>
      <c r="J107" s="19">
        <f>SUM(J97:J106)</f>
        <v>576.59</v>
      </c>
      <c r="K107" s="25"/>
      <c r="L107" s="19">
        <f>SUM(L97:L106)</f>
        <v>90.63</v>
      </c>
    </row>
    <row r="108" spans="1:12" ht="14.4" x14ac:dyDescent="0.3">
      <c r="A108" s="26">
        <f>A97</f>
        <v>1</v>
      </c>
      <c r="B108" s="13">
        <f>B97</f>
        <v>5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3"/>
      <c r="B109" s="15"/>
      <c r="C109" s="11"/>
      <c r="D109" s="7" t="s">
        <v>27</v>
      </c>
      <c r="E109" s="51"/>
      <c r="F109" s="52"/>
      <c r="G109" s="52"/>
      <c r="H109" s="52"/>
      <c r="I109" s="52"/>
      <c r="J109" s="52"/>
      <c r="K109" s="53"/>
      <c r="L109" s="52"/>
    </row>
    <row r="110" spans="1:12" ht="14.4" x14ac:dyDescent="0.3">
      <c r="A110" s="23"/>
      <c r="B110" s="15"/>
      <c r="C110" s="11"/>
      <c r="D110" s="7" t="s">
        <v>28</v>
      </c>
      <c r="E110" s="51"/>
      <c r="F110" s="52"/>
      <c r="G110" s="52"/>
      <c r="H110" s="52"/>
      <c r="I110" s="52"/>
      <c r="J110" s="52"/>
      <c r="K110" s="53"/>
      <c r="L110" s="52"/>
    </row>
    <row r="111" spans="1:12" ht="14.4" x14ac:dyDescent="0.3">
      <c r="A111" s="23"/>
      <c r="B111" s="15"/>
      <c r="C111" s="11"/>
      <c r="D111" s="7" t="s">
        <v>29</v>
      </c>
      <c r="E111" s="51"/>
      <c r="F111" s="52"/>
      <c r="G111" s="52"/>
      <c r="H111" s="52"/>
      <c r="I111" s="52"/>
      <c r="J111" s="52"/>
      <c r="K111" s="53"/>
      <c r="L111" s="52"/>
    </row>
    <row r="112" spans="1:12" ht="14.4" x14ac:dyDescent="0.3">
      <c r="A112" s="23"/>
      <c r="B112" s="15"/>
      <c r="C112" s="11"/>
      <c r="D112" s="7" t="s">
        <v>30</v>
      </c>
      <c r="E112" s="51"/>
      <c r="F112" s="52"/>
      <c r="G112" s="52"/>
      <c r="H112" s="52"/>
      <c r="I112" s="52"/>
      <c r="J112" s="52"/>
      <c r="K112" s="53"/>
      <c r="L112" s="52"/>
    </row>
    <row r="113" spans="1:12" ht="14.4" x14ac:dyDescent="0.3">
      <c r="A113" s="23"/>
      <c r="B113" s="15"/>
      <c r="C113" s="11"/>
      <c r="D113" s="7" t="s">
        <v>31</v>
      </c>
      <c r="E113" s="51"/>
      <c r="F113" s="52"/>
      <c r="G113" s="52"/>
      <c r="H113" s="52"/>
      <c r="I113" s="52"/>
      <c r="J113" s="52"/>
      <c r="K113" s="53"/>
      <c r="L113" s="52"/>
    </row>
    <row r="114" spans="1:12" ht="14.4" x14ac:dyDescent="0.3">
      <c r="A114" s="23"/>
      <c r="B114" s="15"/>
      <c r="C114" s="11"/>
      <c r="D114" s="7" t="s">
        <v>32</v>
      </c>
      <c r="E114" s="51"/>
      <c r="F114" s="52"/>
      <c r="G114" s="52"/>
      <c r="H114" s="52"/>
      <c r="I114" s="52"/>
      <c r="J114" s="52"/>
      <c r="K114" s="53"/>
      <c r="L114" s="52"/>
    </row>
    <row r="115" spans="1:12" ht="14.4" x14ac:dyDescent="0.3">
      <c r="A115" s="23"/>
      <c r="B115" s="15"/>
      <c r="C115" s="11"/>
      <c r="D115" s="6"/>
      <c r="E115" s="51"/>
      <c r="F115" s="52"/>
      <c r="G115" s="52"/>
      <c r="H115" s="52"/>
      <c r="I115" s="52"/>
      <c r="J115" s="52"/>
      <c r="K115" s="53"/>
      <c r="L115" s="52"/>
    </row>
    <row r="116" spans="1:12" ht="14.4" x14ac:dyDescent="0.3">
      <c r="A116" s="23"/>
      <c r="B116" s="15"/>
      <c r="C116" s="11"/>
      <c r="D116" s="6"/>
      <c r="E116" s="51"/>
      <c r="F116" s="52"/>
      <c r="G116" s="52"/>
      <c r="H116" s="52"/>
      <c r="I116" s="52"/>
      <c r="J116" s="52"/>
      <c r="K116" s="53"/>
      <c r="L116" s="52"/>
    </row>
    <row r="117" spans="1:12" ht="14.4" x14ac:dyDescent="0.3">
      <c r="A117" s="23"/>
      <c r="B117" s="15"/>
      <c r="C117" s="11"/>
      <c r="D117" s="6"/>
      <c r="E117" s="51"/>
      <c r="F117" s="52"/>
      <c r="G117" s="52"/>
      <c r="H117" s="52"/>
      <c r="I117" s="52"/>
      <c r="J117" s="52"/>
      <c r="K117" s="53"/>
      <c r="L117" s="52"/>
    </row>
    <row r="118" spans="1:12" ht="14.4" x14ac:dyDescent="0.3">
      <c r="A118" s="23"/>
      <c r="B118" s="15"/>
      <c r="C118" s="11"/>
      <c r="D118" s="6"/>
      <c r="E118" s="51"/>
      <c r="F118" s="52"/>
      <c r="G118" s="52"/>
      <c r="H118" s="52"/>
      <c r="I118" s="52"/>
      <c r="J118" s="52"/>
      <c r="K118" s="53"/>
      <c r="L118" s="52"/>
    </row>
    <row r="119" spans="1:12" ht="14.4" x14ac:dyDescent="0.3">
      <c r="A119" s="23"/>
      <c r="B119" s="15"/>
      <c r="C119" s="11"/>
      <c r="D119" s="6"/>
      <c r="E119" s="51"/>
      <c r="F119" s="52"/>
      <c r="G119" s="52"/>
      <c r="H119" s="52"/>
      <c r="I119" s="52"/>
      <c r="J119" s="52"/>
      <c r="K119" s="53"/>
      <c r="L119" s="52"/>
    </row>
    <row r="120" spans="1:12" ht="14.4" x14ac:dyDescent="0.3">
      <c r="A120" s="23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4.4" x14ac:dyDescent="0.3">
      <c r="A121" s="24"/>
      <c r="B121" s="17"/>
      <c r="C121" s="8"/>
      <c r="D121" s="18" t="s">
        <v>33</v>
      </c>
      <c r="E121" s="9"/>
      <c r="F121" s="19">
        <f>SUM(F108:F120)</f>
        <v>0</v>
      </c>
      <c r="G121" s="19">
        <f>SUM(G108:G120)</f>
        <v>0</v>
      </c>
      <c r="H121" s="19">
        <f>SUM(H108:H120)</f>
        <v>0</v>
      </c>
      <c r="I121" s="19">
        <f>SUM(I108:I120)</f>
        <v>0</v>
      </c>
      <c r="J121" s="19">
        <f>SUM(J108:J120)</f>
        <v>0</v>
      </c>
      <c r="K121" s="25"/>
      <c r="L121" s="19">
        <f>SUM(L108:L120)</f>
        <v>0</v>
      </c>
    </row>
    <row r="122" spans="1:12" ht="15" thickBot="1" x14ac:dyDescent="0.3">
      <c r="A122" s="29">
        <f>A97</f>
        <v>1</v>
      </c>
      <c r="B122" s="30">
        <f>B97</f>
        <v>5</v>
      </c>
      <c r="C122" s="73" t="s">
        <v>4</v>
      </c>
      <c r="D122" s="74"/>
      <c r="E122" s="31"/>
      <c r="F122" s="32">
        <f>F107+F121</f>
        <v>670</v>
      </c>
      <c r="G122" s="32">
        <f>G107+G121</f>
        <v>17.2</v>
      </c>
      <c r="H122" s="32">
        <f>H107+H121</f>
        <v>19</v>
      </c>
      <c r="I122" s="32">
        <f>I107+I121</f>
        <v>83.160000000000011</v>
      </c>
      <c r="J122" s="32">
        <f>J107+J121</f>
        <v>576.59</v>
      </c>
      <c r="K122" s="32"/>
      <c r="L122" s="32">
        <f>L107+L121</f>
        <v>90.63</v>
      </c>
    </row>
    <row r="123" spans="1:12" ht="14.4" x14ac:dyDescent="0.3">
      <c r="A123" s="20">
        <v>2</v>
      </c>
      <c r="B123" s="21">
        <v>1</v>
      </c>
      <c r="C123" s="22" t="s">
        <v>20</v>
      </c>
      <c r="D123" s="5" t="s">
        <v>21</v>
      </c>
      <c r="E123" s="55" t="s">
        <v>50</v>
      </c>
      <c r="F123" s="56">
        <v>100</v>
      </c>
      <c r="G123" s="58">
        <v>15</v>
      </c>
      <c r="H123" s="58">
        <v>2.16</v>
      </c>
      <c r="I123" s="59">
        <v>0.6</v>
      </c>
      <c r="J123" s="58">
        <v>164.4</v>
      </c>
      <c r="K123" s="57"/>
      <c r="L123" s="56">
        <v>23</v>
      </c>
    </row>
    <row r="124" spans="1:12" ht="14.4" x14ac:dyDescent="0.3">
      <c r="A124" s="23"/>
      <c r="B124" s="15"/>
      <c r="C124" s="11"/>
      <c r="D124" s="6" t="s">
        <v>29</v>
      </c>
      <c r="E124" s="54" t="s">
        <v>52</v>
      </c>
      <c r="F124" s="52">
        <v>150</v>
      </c>
      <c r="G124" s="61">
        <v>3</v>
      </c>
      <c r="H124" s="61">
        <v>8</v>
      </c>
      <c r="I124" s="60">
        <v>33</v>
      </c>
      <c r="J124" s="52">
        <v>277</v>
      </c>
      <c r="K124" s="53"/>
      <c r="L124" s="64">
        <v>12.15</v>
      </c>
    </row>
    <row r="125" spans="1:12" ht="14.4" x14ac:dyDescent="0.3">
      <c r="A125" s="23"/>
      <c r="B125" s="15"/>
      <c r="C125" s="11"/>
      <c r="D125" s="7" t="s">
        <v>22</v>
      </c>
      <c r="E125" s="54" t="s">
        <v>51</v>
      </c>
      <c r="F125" s="52">
        <v>180</v>
      </c>
      <c r="G125" s="52">
        <v>0</v>
      </c>
      <c r="H125" s="52">
        <v>0</v>
      </c>
      <c r="I125" s="52">
        <v>0</v>
      </c>
      <c r="J125" s="52">
        <v>0</v>
      </c>
      <c r="K125" s="53"/>
      <c r="L125" s="52">
        <v>4.3499999999999996</v>
      </c>
    </row>
    <row r="126" spans="1:12" ht="14.4" x14ac:dyDescent="0.3">
      <c r="A126" s="23"/>
      <c r="B126" s="15"/>
      <c r="C126" s="11"/>
      <c r="D126" s="7" t="s">
        <v>23</v>
      </c>
      <c r="E126" s="51" t="s">
        <v>40</v>
      </c>
      <c r="F126" s="52">
        <v>60</v>
      </c>
      <c r="G126" s="61">
        <v>4</v>
      </c>
      <c r="H126" s="61">
        <v>1</v>
      </c>
      <c r="I126" s="60">
        <v>25</v>
      </c>
      <c r="J126" s="52">
        <v>135</v>
      </c>
      <c r="K126" s="53"/>
      <c r="L126" s="52">
        <v>6.3</v>
      </c>
    </row>
    <row r="127" spans="1:12" ht="14.4" x14ac:dyDescent="0.3">
      <c r="A127" s="23"/>
      <c r="B127" s="15"/>
      <c r="C127" s="11"/>
      <c r="D127" s="7" t="s">
        <v>24</v>
      </c>
      <c r="E127" s="51"/>
      <c r="F127" s="52"/>
      <c r="G127" s="52"/>
      <c r="H127" s="52"/>
      <c r="I127" s="52"/>
      <c r="J127" s="52"/>
      <c r="K127" s="53"/>
      <c r="L127" s="52"/>
    </row>
    <row r="128" spans="1:12" ht="14.4" x14ac:dyDescent="0.3">
      <c r="A128" s="23"/>
      <c r="B128" s="15"/>
      <c r="C128" s="11"/>
      <c r="D128" s="6" t="s">
        <v>60</v>
      </c>
      <c r="E128" s="51" t="s">
        <v>53</v>
      </c>
      <c r="F128" s="66">
        <v>15</v>
      </c>
      <c r="G128" s="66">
        <v>0</v>
      </c>
      <c r="H128" s="66">
        <v>0</v>
      </c>
      <c r="I128" s="67">
        <v>14.96</v>
      </c>
      <c r="J128" s="52">
        <v>60</v>
      </c>
      <c r="K128" s="53"/>
      <c r="L128" s="52">
        <v>1.25</v>
      </c>
    </row>
    <row r="129" spans="1:12" ht="14.4" x14ac:dyDescent="0.3">
      <c r="A129" s="23"/>
      <c r="B129" s="15"/>
      <c r="C129" s="11"/>
      <c r="D129" s="6" t="s">
        <v>68</v>
      </c>
      <c r="E129" s="51" t="s">
        <v>39</v>
      </c>
      <c r="F129" s="52">
        <v>200</v>
      </c>
      <c r="G129" s="52">
        <v>4</v>
      </c>
      <c r="H129" s="52">
        <v>6</v>
      </c>
      <c r="I129" s="52">
        <v>9</v>
      </c>
      <c r="J129" s="52">
        <v>116</v>
      </c>
      <c r="K129" s="53"/>
      <c r="L129" s="52">
        <v>17.399999999999999</v>
      </c>
    </row>
    <row r="130" spans="1:12" ht="14.4" x14ac:dyDescent="0.3">
      <c r="A130" s="23"/>
      <c r="B130" s="15"/>
      <c r="C130" s="11"/>
      <c r="D130" s="6"/>
      <c r="E130" s="51"/>
      <c r="F130" s="52"/>
      <c r="G130" s="52"/>
      <c r="H130" s="52"/>
      <c r="I130" s="52"/>
      <c r="J130" s="52"/>
      <c r="K130" s="53"/>
      <c r="L130" s="52"/>
    </row>
    <row r="131" spans="1:12" ht="14.4" x14ac:dyDescent="0.3">
      <c r="A131" s="24"/>
      <c r="B131" s="17"/>
      <c r="C131" s="8"/>
      <c r="D131" s="18" t="s">
        <v>33</v>
      </c>
      <c r="E131" s="9"/>
      <c r="F131" s="19">
        <f>SUM(F123:F130)</f>
        <v>705</v>
      </c>
      <c r="G131" s="19">
        <f>SUM(G123:G130)</f>
        <v>26</v>
      </c>
      <c r="H131" s="19">
        <f>SUM(H123:H130)</f>
        <v>17.16</v>
      </c>
      <c r="I131" s="19">
        <f>SUM(I123:I130)</f>
        <v>82.56</v>
      </c>
      <c r="J131" s="19">
        <f>SUM(J123:J130)</f>
        <v>752.4</v>
      </c>
      <c r="K131" s="25"/>
      <c r="L131" s="19">
        <f>SUM(L123:L130)</f>
        <v>64.449999999999989</v>
      </c>
    </row>
    <row r="132" spans="1:12" ht="14.4" x14ac:dyDescent="0.3">
      <c r="A132" s="26">
        <f>A123</f>
        <v>2</v>
      </c>
      <c r="B132" s="13">
        <f>B123</f>
        <v>1</v>
      </c>
      <c r="C132" s="10" t="s">
        <v>25</v>
      </c>
      <c r="D132" s="7" t="s">
        <v>26</v>
      </c>
      <c r="E132" s="51"/>
      <c r="F132" s="52"/>
      <c r="G132" s="52"/>
      <c r="H132" s="52"/>
      <c r="I132" s="52"/>
      <c r="J132" s="52"/>
      <c r="K132" s="53"/>
      <c r="L132" s="52"/>
    </row>
    <row r="133" spans="1:12" ht="14.4" x14ac:dyDescent="0.3">
      <c r="A133" s="23"/>
      <c r="B133" s="15"/>
      <c r="C133" s="11"/>
      <c r="D133" s="7" t="s">
        <v>27</v>
      </c>
      <c r="E133" s="51"/>
      <c r="F133" s="52"/>
      <c r="G133" s="52"/>
      <c r="H133" s="52"/>
      <c r="I133" s="52"/>
      <c r="J133" s="52"/>
      <c r="K133" s="53"/>
      <c r="L133" s="52"/>
    </row>
    <row r="134" spans="1:12" ht="14.4" x14ac:dyDescent="0.3">
      <c r="A134" s="23"/>
      <c r="B134" s="15"/>
      <c r="C134" s="11"/>
      <c r="D134" s="7" t="s">
        <v>28</v>
      </c>
      <c r="E134" s="51"/>
      <c r="F134" s="52"/>
      <c r="G134" s="52"/>
      <c r="H134" s="52"/>
      <c r="I134" s="52"/>
      <c r="J134" s="52"/>
      <c r="K134" s="53"/>
      <c r="L134" s="52"/>
    </row>
    <row r="135" spans="1:12" ht="14.4" x14ac:dyDescent="0.3">
      <c r="A135" s="23"/>
      <c r="B135" s="15"/>
      <c r="C135" s="11"/>
      <c r="D135" s="7" t="s">
        <v>29</v>
      </c>
      <c r="E135" s="51"/>
      <c r="F135" s="52"/>
      <c r="G135" s="52"/>
      <c r="H135" s="52"/>
      <c r="I135" s="52"/>
      <c r="J135" s="52"/>
      <c r="K135" s="53"/>
      <c r="L135" s="52"/>
    </row>
    <row r="136" spans="1:12" ht="14.4" x14ac:dyDescent="0.3">
      <c r="A136" s="23"/>
      <c r="B136" s="15"/>
      <c r="C136" s="11"/>
      <c r="D136" s="7" t="s">
        <v>30</v>
      </c>
      <c r="E136" s="51"/>
      <c r="F136" s="52"/>
      <c r="G136" s="52"/>
      <c r="H136" s="52"/>
      <c r="I136" s="52"/>
      <c r="J136" s="52"/>
      <c r="K136" s="53"/>
      <c r="L136" s="52"/>
    </row>
    <row r="137" spans="1:12" ht="14.4" x14ac:dyDescent="0.3">
      <c r="A137" s="23"/>
      <c r="B137" s="15"/>
      <c r="C137" s="11"/>
      <c r="D137" s="7" t="s">
        <v>31</v>
      </c>
      <c r="E137" s="51"/>
      <c r="F137" s="52"/>
      <c r="G137" s="52"/>
      <c r="H137" s="52"/>
      <c r="I137" s="52"/>
      <c r="J137" s="52"/>
      <c r="K137" s="53"/>
      <c r="L137" s="52"/>
    </row>
    <row r="138" spans="1:12" ht="14.4" x14ac:dyDescent="0.3">
      <c r="A138" s="23"/>
      <c r="B138" s="15"/>
      <c r="C138" s="11"/>
      <c r="D138" s="7" t="s">
        <v>32</v>
      </c>
      <c r="E138" s="51"/>
      <c r="F138" s="52"/>
      <c r="G138" s="52"/>
      <c r="H138" s="52"/>
      <c r="I138" s="52"/>
      <c r="J138" s="52"/>
      <c r="K138" s="53"/>
      <c r="L138" s="52"/>
    </row>
    <row r="139" spans="1:12" ht="14.4" x14ac:dyDescent="0.3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4"/>
      <c r="B141" s="17"/>
      <c r="C141" s="8"/>
      <c r="D141" s="18" t="s">
        <v>33</v>
      </c>
      <c r="E141" s="9"/>
      <c r="F141" s="19">
        <f>SUM(F132:F140)</f>
        <v>0</v>
      </c>
      <c r="G141" s="19">
        <f t="shared" ref="G141:J141" si="28">SUM(G132:G140)</f>
        <v>0</v>
      </c>
      <c r="H141" s="19">
        <f t="shared" si="28"/>
        <v>0</v>
      </c>
      <c r="I141" s="19">
        <f t="shared" si="28"/>
        <v>0</v>
      </c>
      <c r="J141" s="19">
        <f t="shared" si="28"/>
        <v>0</v>
      </c>
      <c r="K141" s="25"/>
      <c r="L141" s="19">
        <f t="shared" ref="L141" si="29">SUM(L132:L140)</f>
        <v>0</v>
      </c>
    </row>
    <row r="142" spans="1:12" ht="15.75" customHeight="1" thickBot="1" x14ac:dyDescent="0.3">
      <c r="A142" s="29">
        <f>A123</f>
        <v>2</v>
      </c>
      <c r="B142" s="30">
        <f>B123</f>
        <v>1</v>
      </c>
      <c r="C142" s="73" t="s">
        <v>4</v>
      </c>
      <c r="D142" s="74"/>
      <c r="E142" s="31"/>
      <c r="F142" s="32">
        <f>F131+F141</f>
        <v>705</v>
      </c>
      <c r="G142" s="32">
        <f t="shared" ref="G142" si="30">G131+G141</f>
        <v>26</v>
      </c>
      <c r="H142" s="32">
        <f t="shared" ref="H142" si="31">H131+H141</f>
        <v>17.16</v>
      </c>
      <c r="I142" s="32">
        <f t="shared" ref="I142" si="32">I131+I141</f>
        <v>82.56</v>
      </c>
      <c r="J142" s="32">
        <f t="shared" ref="J142:L142" si="33">J131+J141</f>
        <v>752.4</v>
      </c>
      <c r="K142" s="32"/>
      <c r="L142" s="32">
        <f t="shared" si="33"/>
        <v>64.449999999999989</v>
      </c>
    </row>
    <row r="143" spans="1:12" ht="14.4" x14ac:dyDescent="0.3">
      <c r="A143" s="14">
        <v>2</v>
      </c>
      <c r="B143" s="15">
        <v>2</v>
      </c>
      <c r="C143" s="22" t="s">
        <v>20</v>
      </c>
      <c r="D143" s="5" t="s">
        <v>21</v>
      </c>
      <c r="E143" s="39" t="s">
        <v>54</v>
      </c>
      <c r="F143" s="40">
        <v>100</v>
      </c>
      <c r="G143" s="40">
        <v>13</v>
      </c>
      <c r="H143" s="40">
        <v>9</v>
      </c>
      <c r="I143" s="40">
        <v>0</v>
      </c>
      <c r="J143" s="40">
        <v>124</v>
      </c>
      <c r="K143" s="41"/>
      <c r="L143" s="40">
        <v>30.2</v>
      </c>
    </row>
    <row r="144" spans="1:12" ht="14.4" x14ac:dyDescent="0.3">
      <c r="A144" s="14"/>
      <c r="B144" s="15"/>
      <c r="C144" s="11"/>
      <c r="D144" s="6" t="s">
        <v>26</v>
      </c>
      <c r="E144" s="54" t="s">
        <v>46</v>
      </c>
      <c r="F144" s="52">
        <v>60</v>
      </c>
      <c r="G144" s="52">
        <v>0</v>
      </c>
      <c r="H144" s="52">
        <v>3</v>
      </c>
      <c r="I144" s="52">
        <v>5</v>
      </c>
      <c r="J144" s="52">
        <v>52.49</v>
      </c>
      <c r="K144" s="53"/>
      <c r="L144" s="52">
        <v>15</v>
      </c>
    </row>
    <row r="145" spans="1:12" ht="14.4" x14ac:dyDescent="0.3">
      <c r="A145" s="14"/>
      <c r="B145" s="15"/>
      <c r="C145" s="11"/>
      <c r="D145" s="7" t="s">
        <v>22</v>
      </c>
      <c r="E145" s="54" t="s">
        <v>51</v>
      </c>
      <c r="F145" s="52">
        <v>180</v>
      </c>
      <c r="G145" s="52">
        <v>0</v>
      </c>
      <c r="H145" s="52">
        <v>0</v>
      </c>
      <c r="I145" s="52">
        <v>0</v>
      </c>
      <c r="J145" s="52">
        <v>0</v>
      </c>
      <c r="K145" s="53"/>
      <c r="L145" s="52">
        <v>4.3499999999999996</v>
      </c>
    </row>
    <row r="146" spans="1:12" ht="14.4" x14ac:dyDescent="0.3">
      <c r="A146" s="14"/>
      <c r="B146" s="15"/>
      <c r="C146" s="11"/>
      <c r="D146" s="7" t="s">
        <v>23</v>
      </c>
      <c r="E146" s="51" t="s">
        <v>40</v>
      </c>
      <c r="F146" s="52">
        <v>60</v>
      </c>
      <c r="G146" s="61">
        <v>4</v>
      </c>
      <c r="H146" s="61">
        <v>1</v>
      </c>
      <c r="I146" s="60">
        <v>25</v>
      </c>
      <c r="J146" s="52">
        <v>135</v>
      </c>
      <c r="K146" s="53"/>
      <c r="L146" s="52">
        <v>6.3</v>
      </c>
    </row>
    <row r="147" spans="1:12" ht="14.4" x14ac:dyDescent="0.3">
      <c r="A147" s="14"/>
      <c r="B147" s="15"/>
      <c r="C147" s="11"/>
      <c r="D147" s="7" t="s">
        <v>24</v>
      </c>
      <c r="E147" s="51"/>
      <c r="F147" s="52"/>
      <c r="G147" s="52"/>
      <c r="H147" s="52"/>
      <c r="I147" s="52"/>
      <c r="J147" s="52"/>
      <c r="K147" s="53"/>
      <c r="L147" s="52"/>
    </row>
    <row r="148" spans="1:12" ht="14.4" x14ac:dyDescent="0.3">
      <c r="A148" s="14"/>
      <c r="B148" s="15"/>
      <c r="C148" s="11"/>
      <c r="D148" s="6" t="s">
        <v>29</v>
      </c>
      <c r="E148" s="51" t="s">
        <v>58</v>
      </c>
      <c r="F148" s="52">
        <v>150</v>
      </c>
      <c r="G148" s="52">
        <v>2</v>
      </c>
      <c r="H148" s="52">
        <v>1.05</v>
      </c>
      <c r="I148" s="52">
        <v>28</v>
      </c>
      <c r="J148" s="52">
        <v>226</v>
      </c>
      <c r="K148" s="53"/>
      <c r="L148" s="52">
        <v>15.75</v>
      </c>
    </row>
    <row r="149" spans="1:12" ht="14.4" x14ac:dyDescent="0.3">
      <c r="A149" s="14"/>
      <c r="B149" s="15"/>
      <c r="C149" s="11"/>
      <c r="D149" s="6" t="s">
        <v>60</v>
      </c>
      <c r="E149" s="51" t="s">
        <v>53</v>
      </c>
      <c r="F149" s="66">
        <v>15</v>
      </c>
      <c r="G149" s="66">
        <v>0</v>
      </c>
      <c r="H149" s="66">
        <v>0</v>
      </c>
      <c r="I149" s="67">
        <v>14.96</v>
      </c>
      <c r="J149" s="52">
        <v>60</v>
      </c>
      <c r="K149" s="53"/>
      <c r="L149" s="52">
        <v>1.25</v>
      </c>
    </row>
    <row r="150" spans="1:12" ht="14.4" x14ac:dyDescent="0.3">
      <c r="A150" s="14"/>
      <c r="B150" s="15"/>
      <c r="C150" s="11"/>
      <c r="D150" s="6"/>
      <c r="E150" s="51" t="s">
        <v>55</v>
      </c>
      <c r="F150" s="68">
        <v>5</v>
      </c>
      <c r="G150" s="68">
        <v>0</v>
      </c>
      <c r="H150" s="68">
        <v>2</v>
      </c>
      <c r="I150" s="69">
        <v>0</v>
      </c>
      <c r="J150" s="52">
        <v>45</v>
      </c>
      <c r="K150" s="53"/>
      <c r="L150" s="52">
        <v>1.23</v>
      </c>
    </row>
    <row r="151" spans="1:12" ht="14.4" x14ac:dyDescent="0.3">
      <c r="A151" s="14"/>
      <c r="B151" s="15"/>
      <c r="C151" s="11"/>
      <c r="D151" s="6" t="s">
        <v>30</v>
      </c>
      <c r="E151" s="51" t="s">
        <v>42</v>
      </c>
      <c r="F151" s="52">
        <v>200</v>
      </c>
      <c r="G151" s="52">
        <v>1</v>
      </c>
      <c r="H151" s="52">
        <v>0</v>
      </c>
      <c r="I151" s="52">
        <v>10</v>
      </c>
      <c r="J151" s="52">
        <v>41.6</v>
      </c>
      <c r="K151" s="53"/>
      <c r="L151" s="52">
        <v>14</v>
      </c>
    </row>
    <row r="152" spans="1:12" ht="14.4" x14ac:dyDescent="0.3">
      <c r="A152" s="16"/>
      <c r="B152" s="17"/>
      <c r="C152" s="8"/>
      <c r="D152" s="18" t="s">
        <v>33</v>
      </c>
      <c r="E152" s="9"/>
      <c r="F152" s="19">
        <f>SUM(F143:F151)</f>
        <v>770</v>
      </c>
      <c r="G152" s="19">
        <f>SUM(G143:G151)</f>
        <v>20</v>
      </c>
      <c r="H152" s="19">
        <f>SUM(H143:H151)</f>
        <v>16.05</v>
      </c>
      <c r="I152" s="19">
        <f>SUM(I143:I151)</f>
        <v>82.960000000000008</v>
      </c>
      <c r="J152" s="19">
        <f>SUM(J143:J151)</f>
        <v>684.09</v>
      </c>
      <c r="K152" s="25"/>
      <c r="L152" s="19">
        <f>SUM(L143:L151)</f>
        <v>88.08</v>
      </c>
    </row>
    <row r="153" spans="1:12" ht="14.4" x14ac:dyDescent="0.3">
      <c r="A153" s="13">
        <f>A143</f>
        <v>2</v>
      </c>
      <c r="B153" s="13">
        <f>B143</f>
        <v>2</v>
      </c>
      <c r="C153" s="10" t="s">
        <v>25</v>
      </c>
      <c r="D153" s="7" t="s">
        <v>26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14"/>
      <c r="B154" s="15"/>
      <c r="C154" s="11"/>
      <c r="D154" s="7" t="s">
        <v>27</v>
      </c>
      <c r="E154" s="51"/>
      <c r="F154" s="52"/>
      <c r="G154" s="52"/>
      <c r="H154" s="52"/>
      <c r="I154" s="52"/>
      <c r="J154" s="52"/>
      <c r="K154" s="53"/>
      <c r="L154" s="52"/>
    </row>
    <row r="155" spans="1:12" ht="14.4" x14ac:dyDescent="0.3">
      <c r="A155" s="14"/>
      <c r="B155" s="15"/>
      <c r="C155" s="11"/>
      <c r="D155" s="7" t="s">
        <v>28</v>
      </c>
      <c r="E155" s="51"/>
      <c r="F155" s="52"/>
      <c r="G155" s="52"/>
      <c r="H155" s="52"/>
      <c r="I155" s="52"/>
      <c r="J155" s="52"/>
      <c r="K155" s="53"/>
      <c r="L155" s="52"/>
    </row>
    <row r="156" spans="1:12" ht="14.4" x14ac:dyDescent="0.3">
      <c r="A156" s="14"/>
      <c r="B156" s="15"/>
      <c r="C156" s="11"/>
      <c r="D156" s="7" t="s">
        <v>29</v>
      </c>
      <c r="E156" s="51"/>
      <c r="F156" s="52"/>
      <c r="G156" s="52"/>
      <c r="H156" s="52"/>
      <c r="I156" s="52"/>
      <c r="J156" s="52"/>
      <c r="K156" s="53"/>
      <c r="L156" s="52"/>
    </row>
    <row r="157" spans="1:12" ht="14.4" x14ac:dyDescent="0.3">
      <c r="A157" s="14"/>
      <c r="B157" s="15"/>
      <c r="C157" s="11"/>
      <c r="D157" s="7" t="s">
        <v>30</v>
      </c>
      <c r="E157" s="51"/>
      <c r="F157" s="52"/>
      <c r="G157" s="52"/>
      <c r="H157" s="52"/>
      <c r="I157" s="52"/>
      <c r="J157" s="52"/>
      <c r="K157" s="53"/>
      <c r="L157" s="52"/>
    </row>
    <row r="158" spans="1:12" ht="14.4" x14ac:dyDescent="0.3">
      <c r="A158" s="14"/>
      <c r="B158" s="15"/>
      <c r="C158" s="11"/>
      <c r="D158" s="7" t="s">
        <v>31</v>
      </c>
      <c r="E158" s="51"/>
      <c r="F158" s="52"/>
      <c r="G158" s="52"/>
      <c r="H158" s="52"/>
      <c r="I158" s="52"/>
      <c r="J158" s="52"/>
      <c r="K158" s="53"/>
      <c r="L158" s="52"/>
    </row>
    <row r="159" spans="1:12" ht="14.4" x14ac:dyDescent="0.3">
      <c r="A159" s="14"/>
      <c r="B159" s="15"/>
      <c r="C159" s="11"/>
      <c r="D159" s="7" t="s">
        <v>32</v>
      </c>
      <c r="E159" s="51"/>
      <c r="F159" s="52"/>
      <c r="G159" s="52"/>
      <c r="H159" s="52"/>
      <c r="I159" s="52"/>
      <c r="J159" s="52"/>
      <c r="K159" s="53"/>
      <c r="L159" s="52"/>
    </row>
    <row r="160" spans="1:12" ht="14.4" x14ac:dyDescent="0.3">
      <c r="A160" s="14"/>
      <c r="B160" s="15"/>
      <c r="C160" s="11"/>
      <c r="D160" s="6"/>
      <c r="E160" s="51"/>
      <c r="F160" s="52"/>
      <c r="G160" s="52"/>
      <c r="H160" s="52"/>
      <c r="I160" s="52"/>
      <c r="J160" s="52"/>
      <c r="K160" s="53"/>
      <c r="L160" s="52"/>
    </row>
    <row r="161" spans="1:12" ht="14.4" x14ac:dyDescent="0.3">
      <c r="A161" s="14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16"/>
      <c r="B162" s="17"/>
      <c r="C162" s="8"/>
      <c r="D162" s="18" t="s">
        <v>33</v>
      </c>
      <c r="E162" s="9"/>
      <c r="F162" s="19">
        <f>SUM(F153:F161)</f>
        <v>0</v>
      </c>
      <c r="G162" s="19">
        <f t="shared" ref="G162:J162" si="34">SUM(G153:G161)</f>
        <v>0</v>
      </c>
      <c r="H162" s="19">
        <f t="shared" si="34"/>
        <v>0</v>
      </c>
      <c r="I162" s="19">
        <f t="shared" si="34"/>
        <v>0</v>
      </c>
      <c r="J162" s="19">
        <f t="shared" si="34"/>
        <v>0</v>
      </c>
      <c r="K162" s="25"/>
      <c r="L162" s="19">
        <f t="shared" ref="L162" si="35">SUM(L153:L161)</f>
        <v>0</v>
      </c>
    </row>
    <row r="163" spans="1:12" ht="15" thickBot="1" x14ac:dyDescent="0.3">
      <c r="A163" s="33">
        <f>A143</f>
        <v>2</v>
      </c>
      <c r="B163" s="33">
        <f>B143</f>
        <v>2</v>
      </c>
      <c r="C163" s="73" t="s">
        <v>4</v>
      </c>
      <c r="D163" s="74"/>
      <c r="E163" s="31"/>
      <c r="F163" s="32">
        <f>F152+F162</f>
        <v>770</v>
      </c>
      <c r="G163" s="32">
        <f t="shared" ref="G163" si="36">G152+G162</f>
        <v>20</v>
      </c>
      <c r="H163" s="32">
        <f t="shared" ref="H163" si="37">H152+H162</f>
        <v>16.05</v>
      </c>
      <c r="I163" s="32">
        <f t="shared" ref="I163" si="38">I152+I162</f>
        <v>82.960000000000008</v>
      </c>
      <c r="J163" s="32">
        <f t="shared" ref="J163:L163" si="39">J152+J162</f>
        <v>684.09</v>
      </c>
      <c r="K163" s="32"/>
      <c r="L163" s="32">
        <f t="shared" si="39"/>
        <v>88.08</v>
      </c>
    </row>
    <row r="164" spans="1:12" ht="14.4" x14ac:dyDescent="0.3">
      <c r="A164" s="20">
        <v>2</v>
      </c>
      <c r="B164" s="21">
        <v>3</v>
      </c>
      <c r="C164" s="22" t="s">
        <v>20</v>
      </c>
      <c r="D164" s="5" t="s">
        <v>21</v>
      </c>
      <c r="E164" s="55" t="s">
        <v>56</v>
      </c>
      <c r="F164" s="56">
        <v>100</v>
      </c>
      <c r="G164" s="40">
        <v>13</v>
      </c>
      <c r="H164" s="40">
        <v>9</v>
      </c>
      <c r="I164" s="40">
        <v>0</v>
      </c>
      <c r="J164" s="40">
        <v>124</v>
      </c>
      <c r="K164" s="57"/>
      <c r="L164" s="56">
        <v>36.24</v>
      </c>
    </row>
    <row r="165" spans="1:12" ht="14.4" x14ac:dyDescent="0.3">
      <c r="A165" s="23"/>
      <c r="B165" s="15"/>
      <c r="C165" s="11"/>
      <c r="D165" s="6" t="s">
        <v>26</v>
      </c>
      <c r="E165" s="54" t="s">
        <v>46</v>
      </c>
      <c r="F165" s="52">
        <v>60</v>
      </c>
      <c r="G165" s="52">
        <v>0</v>
      </c>
      <c r="H165" s="52">
        <v>3</v>
      </c>
      <c r="I165" s="52">
        <v>5</v>
      </c>
      <c r="J165" s="52">
        <v>52.49</v>
      </c>
      <c r="K165" s="53"/>
      <c r="L165" s="52">
        <v>15</v>
      </c>
    </row>
    <row r="166" spans="1:12" ht="14.4" x14ac:dyDescent="0.3">
      <c r="A166" s="23"/>
      <c r="B166" s="15"/>
      <c r="C166" s="11"/>
      <c r="D166" s="7" t="s">
        <v>22</v>
      </c>
      <c r="E166" s="54" t="s">
        <v>51</v>
      </c>
      <c r="F166" s="52">
        <v>180</v>
      </c>
      <c r="G166" s="52">
        <v>0</v>
      </c>
      <c r="H166" s="52">
        <v>0</v>
      </c>
      <c r="I166" s="52">
        <v>0</v>
      </c>
      <c r="J166" s="52">
        <v>0</v>
      </c>
      <c r="K166" s="53"/>
      <c r="L166" s="52">
        <v>4.3499999999999996</v>
      </c>
    </row>
    <row r="167" spans="1:12" ht="14.4" x14ac:dyDescent="0.3">
      <c r="A167" s="23"/>
      <c r="B167" s="15"/>
      <c r="C167" s="11"/>
      <c r="D167" s="7" t="s">
        <v>23</v>
      </c>
      <c r="E167" s="51" t="s">
        <v>40</v>
      </c>
      <c r="F167" s="52">
        <v>60</v>
      </c>
      <c r="G167" s="61">
        <v>4</v>
      </c>
      <c r="H167" s="61">
        <v>1</v>
      </c>
      <c r="I167" s="60">
        <v>25</v>
      </c>
      <c r="J167" s="52">
        <v>135</v>
      </c>
      <c r="K167" s="53"/>
      <c r="L167" s="52">
        <v>6.3</v>
      </c>
    </row>
    <row r="168" spans="1:12" ht="14.4" x14ac:dyDescent="0.3">
      <c r="A168" s="23"/>
      <c r="B168" s="15"/>
      <c r="C168" s="11"/>
      <c r="D168" s="7" t="s">
        <v>24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6" t="s">
        <v>60</v>
      </c>
      <c r="E169" s="51" t="s">
        <v>53</v>
      </c>
      <c r="F169" s="66">
        <v>15</v>
      </c>
      <c r="G169" s="66">
        <v>0</v>
      </c>
      <c r="H169" s="66">
        <v>0</v>
      </c>
      <c r="I169" s="67">
        <v>14.96</v>
      </c>
      <c r="J169" s="52">
        <v>60</v>
      </c>
      <c r="K169" s="53"/>
      <c r="L169" s="52">
        <v>1.25</v>
      </c>
    </row>
    <row r="170" spans="1:12" ht="14.4" x14ac:dyDescent="0.3">
      <c r="A170" s="23"/>
      <c r="B170" s="15"/>
      <c r="C170" s="11"/>
      <c r="D170" s="6" t="s">
        <v>29</v>
      </c>
      <c r="E170" s="42" t="s">
        <v>45</v>
      </c>
      <c r="F170" s="43">
        <v>150</v>
      </c>
      <c r="G170" s="43">
        <v>2.4</v>
      </c>
      <c r="H170" s="43">
        <v>1.2</v>
      </c>
      <c r="I170" s="43">
        <v>14.1</v>
      </c>
      <c r="J170" s="43">
        <v>112.5</v>
      </c>
      <c r="K170" s="44"/>
      <c r="L170" s="43">
        <v>3.3</v>
      </c>
    </row>
    <row r="171" spans="1:12" ht="14.4" x14ac:dyDescent="0.3">
      <c r="A171" s="23"/>
      <c r="B171" s="15"/>
      <c r="C171" s="11"/>
      <c r="D171" s="6"/>
      <c r="E171" s="51" t="s">
        <v>55</v>
      </c>
      <c r="F171" s="68">
        <v>5</v>
      </c>
      <c r="G171" s="68">
        <v>0</v>
      </c>
      <c r="H171" s="68">
        <v>2</v>
      </c>
      <c r="I171" s="69">
        <v>0</v>
      </c>
      <c r="J171" s="52">
        <v>45</v>
      </c>
      <c r="K171" s="53"/>
      <c r="L171" s="52">
        <v>1.23</v>
      </c>
    </row>
    <row r="172" spans="1:12" ht="14.4" x14ac:dyDescent="0.3">
      <c r="A172" s="23"/>
      <c r="B172" s="15"/>
      <c r="C172" s="11"/>
      <c r="D172" s="6" t="s">
        <v>68</v>
      </c>
      <c r="E172" s="42" t="s">
        <v>57</v>
      </c>
      <c r="F172" s="43">
        <v>100</v>
      </c>
      <c r="G172" s="43">
        <v>3.1</v>
      </c>
      <c r="H172" s="43">
        <v>2.5</v>
      </c>
      <c r="I172" s="43">
        <v>5.2</v>
      </c>
      <c r="J172" s="43">
        <v>56</v>
      </c>
      <c r="K172" s="44"/>
      <c r="L172" s="43">
        <v>27.5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SUM(F164:F174)</f>
        <v>670</v>
      </c>
      <c r="G175" s="19">
        <f>SUM(G164:G174)</f>
        <v>22.5</v>
      </c>
      <c r="H175" s="19">
        <f>SUM(H164:H174)</f>
        <v>18.7</v>
      </c>
      <c r="I175" s="19">
        <f>SUM(I164:I174)</f>
        <v>64.260000000000005</v>
      </c>
      <c r="J175" s="19">
        <f>SUM(J164:J174)</f>
        <v>584.99</v>
      </c>
      <c r="K175" s="25"/>
      <c r="L175" s="19">
        <f>SUM(L164:L174)</f>
        <v>95.17</v>
      </c>
    </row>
    <row r="176" spans="1:12" ht="14.4" x14ac:dyDescent="0.3">
      <c r="A176" s="26">
        <f>A164</f>
        <v>2</v>
      </c>
      <c r="B176" s="13">
        <f>B164</f>
        <v>3</v>
      </c>
      <c r="C176" s="10" t="s">
        <v>25</v>
      </c>
      <c r="D176" s="7" t="s">
        <v>26</v>
      </c>
      <c r="E176" s="51"/>
      <c r="F176" s="52"/>
      <c r="G176" s="52"/>
      <c r="H176" s="52"/>
      <c r="I176" s="52"/>
      <c r="J176" s="52"/>
      <c r="K176" s="53"/>
      <c r="L176" s="52"/>
    </row>
    <row r="177" spans="1:12" ht="14.4" x14ac:dyDescent="0.3">
      <c r="A177" s="23"/>
      <c r="B177" s="15"/>
      <c r="C177" s="11"/>
      <c r="D177" s="7" t="s">
        <v>27</v>
      </c>
      <c r="E177" s="51"/>
      <c r="F177" s="52"/>
      <c r="G177" s="52"/>
      <c r="H177" s="52"/>
      <c r="I177" s="52"/>
      <c r="J177" s="52"/>
      <c r="K177" s="53"/>
      <c r="L177" s="52"/>
    </row>
    <row r="178" spans="1:12" ht="14.4" x14ac:dyDescent="0.3">
      <c r="A178" s="23"/>
      <c r="B178" s="15"/>
      <c r="C178" s="11"/>
      <c r="D178" s="7" t="s">
        <v>28</v>
      </c>
      <c r="E178" s="51"/>
      <c r="F178" s="52"/>
      <c r="G178" s="52"/>
      <c r="H178" s="52"/>
      <c r="I178" s="52"/>
      <c r="J178" s="52"/>
      <c r="K178" s="53"/>
      <c r="L178" s="52"/>
    </row>
    <row r="179" spans="1:12" ht="14.4" x14ac:dyDescent="0.3">
      <c r="A179" s="23"/>
      <c r="B179" s="15"/>
      <c r="C179" s="11"/>
      <c r="D179" s="7" t="s">
        <v>29</v>
      </c>
      <c r="E179" s="51"/>
      <c r="F179" s="52"/>
      <c r="G179" s="52"/>
      <c r="H179" s="52"/>
      <c r="I179" s="52"/>
      <c r="J179" s="52"/>
      <c r="K179" s="53"/>
      <c r="L179" s="52"/>
    </row>
    <row r="180" spans="1:12" ht="14.4" x14ac:dyDescent="0.3">
      <c r="A180" s="23"/>
      <c r="B180" s="15"/>
      <c r="C180" s="11"/>
      <c r="D180" s="7" t="s">
        <v>30</v>
      </c>
      <c r="E180" s="54"/>
      <c r="F180" s="52"/>
      <c r="G180" s="52"/>
      <c r="H180" s="52"/>
      <c r="I180" s="52"/>
      <c r="J180" s="52"/>
      <c r="K180" s="53"/>
      <c r="L180" s="52"/>
    </row>
    <row r="181" spans="1:12" ht="14.4" x14ac:dyDescent="0.3">
      <c r="A181" s="23"/>
      <c r="B181" s="15"/>
      <c r="C181" s="11"/>
      <c r="D181" s="7" t="s">
        <v>31</v>
      </c>
      <c r="E181" s="51"/>
      <c r="F181" s="52"/>
      <c r="G181" s="52"/>
      <c r="H181" s="52"/>
      <c r="I181" s="52"/>
      <c r="J181" s="52"/>
      <c r="K181" s="53"/>
      <c r="L181" s="52"/>
    </row>
    <row r="182" spans="1:12" ht="14.4" x14ac:dyDescent="0.3">
      <c r="A182" s="23"/>
      <c r="B182" s="15"/>
      <c r="C182" s="11"/>
      <c r="D182" s="7" t="s">
        <v>32</v>
      </c>
      <c r="E182" s="51"/>
      <c r="F182" s="52"/>
      <c r="G182" s="52"/>
      <c r="H182" s="52"/>
      <c r="I182" s="52"/>
      <c r="J182" s="52"/>
      <c r="K182" s="53"/>
      <c r="L182" s="52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4.4" x14ac:dyDescent="0.3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40">SUM(G176:G184)</f>
        <v>0</v>
      </c>
      <c r="H185" s="19">
        <f t="shared" si="40"/>
        <v>0</v>
      </c>
      <c r="I185" s="19">
        <f t="shared" si="40"/>
        <v>0</v>
      </c>
      <c r="J185" s="19">
        <f t="shared" si="40"/>
        <v>0</v>
      </c>
      <c r="K185" s="25"/>
      <c r="L185" s="19">
        <f t="shared" ref="L185" si="41">SUM(L176:L184)</f>
        <v>0</v>
      </c>
    </row>
    <row r="186" spans="1:12" ht="15" thickBot="1" x14ac:dyDescent="0.3">
      <c r="A186" s="29">
        <f>A164</f>
        <v>2</v>
      </c>
      <c r="B186" s="30">
        <f>B164</f>
        <v>3</v>
      </c>
      <c r="C186" s="73" t="s">
        <v>4</v>
      </c>
      <c r="D186" s="74"/>
      <c r="E186" s="31"/>
      <c r="F186" s="32">
        <f>F175+F185</f>
        <v>670</v>
      </c>
      <c r="G186" s="32">
        <f t="shared" ref="G186" si="42">G175+G185</f>
        <v>22.5</v>
      </c>
      <c r="H186" s="32">
        <f t="shared" ref="H186" si="43">H175+H185</f>
        <v>18.7</v>
      </c>
      <c r="I186" s="32">
        <f t="shared" ref="I186" si="44">I175+I185</f>
        <v>64.260000000000005</v>
      </c>
      <c r="J186" s="32">
        <f t="shared" ref="J186:L186" si="45">J175+J185</f>
        <v>584.99</v>
      </c>
      <c r="K186" s="32"/>
      <c r="L186" s="32">
        <f t="shared" si="45"/>
        <v>95.17</v>
      </c>
    </row>
    <row r="187" spans="1:12" ht="14.4" x14ac:dyDescent="0.3">
      <c r="A187" s="20">
        <v>2</v>
      </c>
      <c r="B187" s="21">
        <v>4</v>
      </c>
      <c r="C187" s="22" t="s">
        <v>20</v>
      </c>
      <c r="D187" s="5" t="s">
        <v>21</v>
      </c>
      <c r="E187" s="55" t="s">
        <v>59</v>
      </c>
      <c r="F187" s="56">
        <v>100</v>
      </c>
      <c r="G187" s="40">
        <v>12.2</v>
      </c>
      <c r="H187" s="40">
        <v>2.4</v>
      </c>
      <c r="I187" s="40">
        <v>2.6</v>
      </c>
      <c r="J187" s="40">
        <v>83.1</v>
      </c>
      <c r="K187" s="57"/>
      <c r="L187" s="56">
        <v>23</v>
      </c>
    </row>
    <row r="188" spans="1:12" ht="14.4" x14ac:dyDescent="0.3">
      <c r="A188" s="23"/>
      <c r="B188" s="15"/>
      <c r="C188" s="11"/>
      <c r="D188" s="6" t="s">
        <v>26</v>
      </c>
      <c r="E188" s="54" t="s">
        <v>46</v>
      </c>
      <c r="F188" s="52">
        <v>60</v>
      </c>
      <c r="G188" s="52">
        <v>0</v>
      </c>
      <c r="H188" s="52">
        <v>3</v>
      </c>
      <c r="I188" s="52">
        <v>5</v>
      </c>
      <c r="J188" s="52">
        <v>52.49</v>
      </c>
      <c r="K188" s="53"/>
      <c r="L188" s="52">
        <v>15</v>
      </c>
    </row>
    <row r="189" spans="1:12" ht="14.4" x14ac:dyDescent="0.3">
      <c r="A189" s="23"/>
      <c r="B189" s="15"/>
      <c r="C189" s="11"/>
      <c r="D189" s="7" t="s">
        <v>22</v>
      </c>
      <c r="E189" s="54" t="s">
        <v>51</v>
      </c>
      <c r="F189" s="52">
        <v>180</v>
      </c>
      <c r="G189" s="52">
        <v>0</v>
      </c>
      <c r="H189" s="52">
        <v>0</v>
      </c>
      <c r="I189" s="52">
        <v>0</v>
      </c>
      <c r="J189" s="52">
        <v>0</v>
      </c>
      <c r="K189" s="53"/>
      <c r="L189" s="52">
        <v>4.3499999999999996</v>
      </c>
    </row>
    <row r="190" spans="1:12" ht="14.4" x14ac:dyDescent="0.3">
      <c r="A190" s="23"/>
      <c r="B190" s="15"/>
      <c r="C190" s="11"/>
      <c r="D190" s="7" t="s">
        <v>23</v>
      </c>
      <c r="E190" s="51" t="s">
        <v>40</v>
      </c>
      <c r="F190" s="52">
        <v>60</v>
      </c>
      <c r="G190" s="61">
        <v>4</v>
      </c>
      <c r="H190" s="61">
        <v>1</v>
      </c>
      <c r="I190" s="60">
        <v>25</v>
      </c>
      <c r="J190" s="52">
        <v>135</v>
      </c>
      <c r="K190" s="53"/>
      <c r="L190" s="52">
        <v>6.3</v>
      </c>
    </row>
    <row r="191" spans="1:12" ht="14.4" x14ac:dyDescent="0.3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 t="s">
        <v>60</v>
      </c>
      <c r="E192" s="51" t="s">
        <v>53</v>
      </c>
      <c r="F192" s="66">
        <v>15</v>
      </c>
      <c r="G192" s="66">
        <v>0</v>
      </c>
      <c r="H192" s="66">
        <v>0</v>
      </c>
      <c r="I192" s="67">
        <v>14.96</v>
      </c>
      <c r="J192" s="52">
        <v>60</v>
      </c>
      <c r="K192" s="53"/>
      <c r="L192" s="52">
        <v>1.25</v>
      </c>
    </row>
    <row r="193" spans="1:12" ht="14.4" x14ac:dyDescent="0.3">
      <c r="A193" s="23"/>
      <c r="B193" s="15"/>
      <c r="C193" s="11"/>
      <c r="D193" s="6" t="s">
        <v>29</v>
      </c>
      <c r="E193" s="42" t="s">
        <v>61</v>
      </c>
      <c r="F193" s="43">
        <v>150</v>
      </c>
      <c r="G193" s="43">
        <v>3</v>
      </c>
      <c r="H193" s="43">
        <v>3</v>
      </c>
      <c r="I193" s="43">
        <v>18.100000000000001</v>
      </c>
      <c r="J193" s="43">
        <v>122.5</v>
      </c>
      <c r="K193" s="44"/>
      <c r="L193" s="43">
        <v>13.65</v>
      </c>
    </row>
    <row r="194" spans="1:12" ht="14.4" x14ac:dyDescent="0.3">
      <c r="A194" s="23"/>
      <c r="B194" s="15"/>
      <c r="C194" s="11"/>
      <c r="D194" s="6"/>
      <c r="E194" s="51" t="s">
        <v>55</v>
      </c>
      <c r="F194" s="68">
        <v>5</v>
      </c>
      <c r="G194" s="68">
        <v>0</v>
      </c>
      <c r="H194" s="68">
        <v>2</v>
      </c>
      <c r="I194" s="69">
        <v>0</v>
      </c>
      <c r="J194" s="52">
        <v>45</v>
      </c>
      <c r="K194" s="53"/>
      <c r="L194" s="52">
        <v>1.23</v>
      </c>
    </row>
    <row r="195" spans="1:12" ht="14.4" x14ac:dyDescent="0.3">
      <c r="A195" s="23"/>
      <c r="B195" s="15"/>
      <c r="C195" s="11"/>
      <c r="D195" s="6" t="s">
        <v>68</v>
      </c>
      <c r="E195" s="51" t="s">
        <v>39</v>
      </c>
      <c r="F195" s="52">
        <v>200</v>
      </c>
      <c r="G195" s="52">
        <v>4</v>
      </c>
      <c r="H195" s="52">
        <v>6</v>
      </c>
      <c r="I195" s="52">
        <v>9</v>
      </c>
      <c r="J195" s="52">
        <v>116</v>
      </c>
      <c r="K195" s="53"/>
      <c r="L195" s="52">
        <v>17.399999999999999</v>
      </c>
    </row>
    <row r="196" spans="1:12" ht="14.4" x14ac:dyDescent="0.3">
      <c r="A196" s="23"/>
      <c r="B196" s="15"/>
      <c r="C196" s="11"/>
      <c r="D196" s="6"/>
      <c r="E196" s="51"/>
      <c r="F196" s="52"/>
      <c r="G196" s="52"/>
      <c r="H196" s="52"/>
      <c r="I196" s="52"/>
      <c r="J196" s="52"/>
      <c r="K196" s="53"/>
      <c r="L196" s="52"/>
    </row>
    <row r="197" spans="1:12" ht="14.4" x14ac:dyDescent="0.3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4.4" x14ac:dyDescent="0.3">
      <c r="A198" s="24"/>
      <c r="B198" s="17"/>
      <c r="C198" s="8"/>
      <c r="D198" s="18" t="s">
        <v>33</v>
      </c>
      <c r="E198" s="9"/>
      <c r="F198" s="19">
        <f>SUM(F187:F197)</f>
        <v>770</v>
      </c>
      <c r="G198" s="19">
        <f>SUM(G187:G197)</f>
        <v>23.2</v>
      </c>
      <c r="H198" s="19">
        <f>SUM(H187:H197)</f>
        <v>17.399999999999999</v>
      </c>
      <c r="I198" s="19">
        <f>SUM(I187:I197)</f>
        <v>74.66</v>
      </c>
      <c r="J198" s="19">
        <f>SUM(J187:J197)</f>
        <v>614.09</v>
      </c>
      <c r="K198" s="25"/>
      <c r="L198" s="19">
        <f>SUM(L187:L197)</f>
        <v>82.18</v>
      </c>
    </row>
    <row r="199" spans="1:12" ht="14.4" x14ac:dyDescent="0.3">
      <c r="A199" s="26">
        <f>A187</f>
        <v>2</v>
      </c>
      <c r="B199" s="13">
        <f>B187</f>
        <v>4</v>
      </c>
      <c r="C199" s="10" t="s">
        <v>25</v>
      </c>
      <c r="D199" s="7" t="s">
        <v>26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7" t="s">
        <v>27</v>
      </c>
      <c r="E200" s="51"/>
      <c r="F200" s="52"/>
      <c r="G200" s="52"/>
      <c r="H200" s="52"/>
      <c r="I200" s="52"/>
      <c r="J200" s="52"/>
      <c r="K200" s="53"/>
      <c r="L200" s="52"/>
    </row>
    <row r="201" spans="1:12" ht="14.4" x14ac:dyDescent="0.3">
      <c r="A201" s="23"/>
      <c r="B201" s="15"/>
      <c r="C201" s="11"/>
      <c r="D201" s="7" t="s">
        <v>28</v>
      </c>
      <c r="E201" s="51"/>
      <c r="F201" s="52"/>
      <c r="G201" s="52"/>
      <c r="H201" s="52"/>
      <c r="I201" s="52"/>
      <c r="J201" s="52"/>
      <c r="K201" s="53"/>
      <c r="L201" s="52"/>
    </row>
    <row r="202" spans="1:12" ht="14.4" x14ac:dyDescent="0.3">
      <c r="A202" s="23"/>
      <c r="B202" s="15"/>
      <c r="C202" s="11"/>
      <c r="D202" s="7" t="s">
        <v>29</v>
      </c>
      <c r="E202" s="51"/>
      <c r="F202" s="52"/>
      <c r="G202" s="52"/>
      <c r="H202" s="52"/>
      <c r="I202" s="52"/>
      <c r="J202" s="52"/>
      <c r="K202" s="53"/>
      <c r="L202" s="52"/>
    </row>
    <row r="203" spans="1:12" ht="14.4" x14ac:dyDescent="0.3">
      <c r="A203" s="23"/>
      <c r="B203" s="15"/>
      <c r="C203" s="11"/>
      <c r="D203" s="7" t="s">
        <v>30</v>
      </c>
      <c r="E203" s="51"/>
      <c r="F203" s="52"/>
      <c r="G203" s="52"/>
      <c r="H203" s="52"/>
      <c r="I203" s="52"/>
      <c r="J203" s="52"/>
      <c r="K203" s="53"/>
      <c r="L203" s="52"/>
    </row>
    <row r="204" spans="1:12" ht="14.4" x14ac:dyDescent="0.3">
      <c r="A204" s="23"/>
      <c r="B204" s="15"/>
      <c r="C204" s="11"/>
      <c r="D204" s="7" t="s">
        <v>31</v>
      </c>
      <c r="E204" s="51"/>
      <c r="F204" s="52"/>
      <c r="G204" s="52"/>
      <c r="H204" s="52"/>
      <c r="I204" s="52"/>
      <c r="J204" s="52"/>
      <c r="K204" s="53"/>
      <c r="L204" s="52"/>
    </row>
    <row r="205" spans="1:12" ht="14.4" x14ac:dyDescent="0.3">
      <c r="A205" s="23"/>
      <c r="B205" s="15"/>
      <c r="C205" s="11"/>
      <c r="D205" s="7" t="s">
        <v>32</v>
      </c>
      <c r="E205" s="51"/>
      <c r="F205" s="52"/>
      <c r="G205" s="52"/>
      <c r="H205" s="52"/>
      <c r="I205" s="52"/>
      <c r="J205" s="52"/>
      <c r="K205" s="53"/>
      <c r="L205" s="52"/>
    </row>
    <row r="206" spans="1:12" ht="14.4" x14ac:dyDescent="0.3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4.4" x14ac:dyDescent="0.3">
      <c r="A207" s="23"/>
      <c r="B207" s="15"/>
      <c r="C207" s="11"/>
      <c r="D207" s="6"/>
      <c r="E207" s="42"/>
      <c r="F207" s="43"/>
      <c r="G207" s="43"/>
      <c r="H207" s="43"/>
      <c r="I207" s="43"/>
      <c r="J207" s="43"/>
      <c r="K207" s="44"/>
      <c r="L207" s="43"/>
    </row>
    <row r="208" spans="1:12" ht="14.4" x14ac:dyDescent="0.3">
      <c r="A208" s="24"/>
      <c r="B208" s="17"/>
      <c r="C208" s="8"/>
      <c r="D208" s="18" t="s">
        <v>33</v>
      </c>
      <c r="E208" s="9"/>
      <c r="F208" s="19">
        <f>SUM(F199:F207)</f>
        <v>0</v>
      </c>
      <c r="G208" s="19">
        <f t="shared" ref="G208:J208" si="46">SUM(G199:G207)</f>
        <v>0</v>
      </c>
      <c r="H208" s="19">
        <f t="shared" si="46"/>
        <v>0</v>
      </c>
      <c r="I208" s="19">
        <f t="shared" si="46"/>
        <v>0</v>
      </c>
      <c r="J208" s="19">
        <f t="shared" si="46"/>
        <v>0</v>
      </c>
      <c r="K208" s="25"/>
      <c r="L208" s="19">
        <f t="shared" ref="L208" si="47">SUM(L199:L207)</f>
        <v>0</v>
      </c>
    </row>
    <row r="209" spans="1:12" ht="15" thickBot="1" x14ac:dyDescent="0.3">
      <c r="A209" s="29">
        <f>A187</f>
        <v>2</v>
      </c>
      <c r="B209" s="30">
        <f>B187</f>
        <v>4</v>
      </c>
      <c r="C209" s="73" t="s">
        <v>4</v>
      </c>
      <c r="D209" s="74"/>
      <c r="E209" s="31"/>
      <c r="F209" s="32">
        <f>F198+F208</f>
        <v>770</v>
      </c>
      <c r="G209" s="32">
        <f t="shared" ref="G209" si="48">G198+G208</f>
        <v>23.2</v>
      </c>
      <c r="H209" s="32">
        <f t="shared" ref="H209" si="49">H198+H208</f>
        <v>17.399999999999999</v>
      </c>
      <c r="I209" s="32">
        <f t="shared" ref="I209" si="50">I198+I208</f>
        <v>74.66</v>
      </c>
      <c r="J209" s="32">
        <f t="shared" ref="J209:L209" si="51">J198+J208</f>
        <v>614.09</v>
      </c>
      <c r="K209" s="32"/>
      <c r="L209" s="32">
        <f t="shared" si="51"/>
        <v>82.18</v>
      </c>
    </row>
    <row r="210" spans="1:12" ht="14.4" x14ac:dyDescent="0.3">
      <c r="A210" s="20">
        <v>2</v>
      </c>
      <c r="B210" s="21">
        <v>5</v>
      </c>
      <c r="C210" s="22" t="s">
        <v>20</v>
      </c>
      <c r="D210" s="5" t="s">
        <v>21</v>
      </c>
      <c r="E210" s="51" t="s">
        <v>44</v>
      </c>
      <c r="F210" s="56">
        <v>100</v>
      </c>
      <c r="G210" s="40">
        <v>6.9</v>
      </c>
      <c r="H210" s="40">
        <v>7.2</v>
      </c>
      <c r="I210" s="40">
        <v>5</v>
      </c>
      <c r="J210" s="40">
        <v>107.6</v>
      </c>
      <c r="K210" s="57"/>
      <c r="L210" s="56">
        <v>29.5</v>
      </c>
    </row>
    <row r="211" spans="1:12" ht="14.4" x14ac:dyDescent="0.3">
      <c r="A211" s="23"/>
      <c r="B211" s="15"/>
      <c r="C211" s="11"/>
      <c r="D211" s="6" t="s">
        <v>26</v>
      </c>
      <c r="E211" s="54" t="s">
        <v>46</v>
      </c>
      <c r="F211" s="52">
        <v>60</v>
      </c>
      <c r="G211" s="52">
        <v>0</v>
      </c>
      <c r="H211" s="52">
        <v>3</v>
      </c>
      <c r="I211" s="52">
        <v>5</v>
      </c>
      <c r="J211" s="52">
        <v>52.49</v>
      </c>
      <c r="K211" s="53"/>
      <c r="L211" s="52">
        <v>15</v>
      </c>
    </row>
    <row r="212" spans="1:12" ht="14.4" x14ac:dyDescent="0.3">
      <c r="A212" s="23"/>
      <c r="B212" s="15"/>
      <c r="C212" s="11"/>
      <c r="D212" s="7" t="s">
        <v>22</v>
      </c>
      <c r="E212" s="54" t="s">
        <v>51</v>
      </c>
      <c r="F212" s="52">
        <v>180</v>
      </c>
      <c r="G212" s="52">
        <v>0</v>
      </c>
      <c r="H212" s="52">
        <v>0</v>
      </c>
      <c r="I212" s="52">
        <v>0</v>
      </c>
      <c r="J212" s="52">
        <v>0</v>
      </c>
      <c r="K212" s="53"/>
      <c r="L212" s="52">
        <v>4.3499999999999996</v>
      </c>
    </row>
    <row r="213" spans="1:12" ht="14.4" x14ac:dyDescent="0.3">
      <c r="A213" s="23"/>
      <c r="B213" s="15"/>
      <c r="C213" s="11"/>
      <c r="D213" s="7" t="s">
        <v>23</v>
      </c>
      <c r="E213" s="51" t="s">
        <v>40</v>
      </c>
      <c r="F213" s="52">
        <v>60</v>
      </c>
      <c r="G213" s="61">
        <v>4</v>
      </c>
      <c r="H213" s="61">
        <v>1</v>
      </c>
      <c r="I213" s="60">
        <v>25</v>
      </c>
      <c r="J213" s="52">
        <v>135</v>
      </c>
      <c r="K213" s="53"/>
      <c r="L213" s="52">
        <v>6.3</v>
      </c>
    </row>
    <row r="214" spans="1:12" ht="14.4" x14ac:dyDescent="0.3">
      <c r="A214" s="23"/>
      <c r="B214" s="15"/>
      <c r="C214" s="11"/>
      <c r="D214" s="7" t="s">
        <v>24</v>
      </c>
      <c r="E214" s="42"/>
      <c r="F214" s="43"/>
      <c r="G214" s="43"/>
      <c r="H214" s="43"/>
      <c r="I214" s="43"/>
      <c r="J214" s="43"/>
      <c r="K214" s="44"/>
      <c r="L214" s="43"/>
    </row>
    <row r="215" spans="1:12" ht="14.4" x14ac:dyDescent="0.3">
      <c r="A215" s="23"/>
      <c r="B215" s="15"/>
      <c r="C215" s="11"/>
      <c r="D215" s="6" t="s">
        <v>60</v>
      </c>
      <c r="E215" s="51" t="s">
        <v>53</v>
      </c>
      <c r="F215" s="66">
        <v>15</v>
      </c>
      <c r="G215" s="66">
        <v>0</v>
      </c>
      <c r="H215" s="66">
        <v>0</v>
      </c>
      <c r="I215" s="67">
        <v>14.96</v>
      </c>
      <c r="J215" s="52">
        <v>60</v>
      </c>
      <c r="K215" s="53"/>
      <c r="L215" s="52">
        <v>1.25</v>
      </c>
    </row>
    <row r="216" spans="1:12" ht="14.4" x14ac:dyDescent="0.3">
      <c r="A216" s="23"/>
      <c r="B216" s="15"/>
      <c r="C216" s="11"/>
      <c r="D216" s="6" t="s">
        <v>29</v>
      </c>
      <c r="E216" s="42" t="s">
        <v>45</v>
      </c>
      <c r="F216" s="43">
        <v>150</v>
      </c>
      <c r="G216" s="43">
        <v>2.4</v>
      </c>
      <c r="H216" s="43">
        <v>1.2</v>
      </c>
      <c r="I216" s="43">
        <v>14.1</v>
      </c>
      <c r="J216" s="43">
        <v>112.5</v>
      </c>
      <c r="K216" s="44"/>
      <c r="L216" s="43">
        <v>3.3</v>
      </c>
    </row>
    <row r="217" spans="1:12" ht="14.4" x14ac:dyDescent="0.3">
      <c r="A217" s="23"/>
      <c r="B217" s="15"/>
      <c r="C217" s="11"/>
      <c r="D217" s="6"/>
      <c r="E217" s="51" t="s">
        <v>55</v>
      </c>
      <c r="F217" s="68">
        <v>5</v>
      </c>
      <c r="G217" s="68">
        <v>0</v>
      </c>
      <c r="H217" s="68">
        <v>2</v>
      </c>
      <c r="I217" s="69">
        <v>0</v>
      </c>
      <c r="J217" s="52">
        <v>45</v>
      </c>
      <c r="K217" s="53"/>
      <c r="L217" s="52">
        <v>1.23</v>
      </c>
    </row>
    <row r="218" spans="1:12" ht="14.4" x14ac:dyDescent="0.3">
      <c r="A218" s="23"/>
      <c r="B218" s="15"/>
      <c r="C218" s="11"/>
      <c r="D218" s="6" t="s">
        <v>68</v>
      </c>
      <c r="E218" s="42" t="s">
        <v>57</v>
      </c>
      <c r="F218" s="43">
        <v>100</v>
      </c>
      <c r="G218" s="43">
        <v>3.1</v>
      </c>
      <c r="H218" s="43">
        <v>2.5</v>
      </c>
      <c r="I218" s="43">
        <v>5.2</v>
      </c>
      <c r="J218" s="43">
        <v>56</v>
      </c>
      <c r="K218" s="44"/>
      <c r="L218" s="43">
        <v>27.5</v>
      </c>
    </row>
    <row r="219" spans="1:12" ht="14.4" x14ac:dyDescent="0.3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4.4" x14ac:dyDescent="0.3">
      <c r="A221" s="24"/>
      <c r="B221" s="17"/>
      <c r="C221" s="8"/>
      <c r="D221" s="18" t="s">
        <v>33</v>
      </c>
      <c r="E221" s="9"/>
      <c r="F221" s="19">
        <f>SUM(F210:F220)</f>
        <v>670</v>
      </c>
      <c r="G221" s="19">
        <f>SUM(G210:G220)</f>
        <v>16.400000000000002</v>
      </c>
      <c r="H221" s="19">
        <f>SUM(H210:H220)</f>
        <v>16.899999999999999</v>
      </c>
      <c r="I221" s="19">
        <f>SUM(I210:I220)</f>
        <v>69.260000000000005</v>
      </c>
      <c r="J221" s="19">
        <f>SUM(J210:J220)</f>
        <v>568.59</v>
      </c>
      <c r="K221" s="25"/>
      <c r="L221" s="19">
        <f>SUM(L210:L220)</f>
        <v>88.429999999999993</v>
      </c>
    </row>
    <row r="222" spans="1:12" ht="14.4" x14ac:dyDescent="0.3">
      <c r="A222" s="26">
        <f>A210</f>
        <v>2</v>
      </c>
      <c r="B222" s="13">
        <f>B210</f>
        <v>5</v>
      </c>
      <c r="C222" s="10" t="s">
        <v>25</v>
      </c>
      <c r="D222" s="7" t="s">
        <v>26</v>
      </c>
      <c r="E222" s="51"/>
      <c r="F222" s="52"/>
      <c r="G222" s="52"/>
      <c r="H222" s="52"/>
      <c r="I222" s="52"/>
      <c r="J222" s="52"/>
      <c r="K222" s="53"/>
      <c r="L222" s="52"/>
    </row>
    <row r="223" spans="1:12" ht="14.4" x14ac:dyDescent="0.3">
      <c r="A223" s="23"/>
      <c r="B223" s="15"/>
      <c r="C223" s="11"/>
      <c r="D223" s="7" t="s">
        <v>27</v>
      </c>
      <c r="E223" s="51"/>
      <c r="F223" s="52"/>
      <c r="G223" s="52"/>
      <c r="H223" s="52"/>
      <c r="I223" s="52"/>
      <c r="J223" s="52"/>
      <c r="K223" s="53"/>
      <c r="L223" s="52"/>
    </row>
    <row r="224" spans="1:12" ht="14.4" x14ac:dyDescent="0.3">
      <c r="A224" s="23"/>
      <c r="B224" s="15"/>
      <c r="C224" s="11"/>
      <c r="D224" s="7" t="s">
        <v>28</v>
      </c>
      <c r="E224" s="51"/>
      <c r="F224" s="52"/>
      <c r="G224" s="52"/>
      <c r="H224" s="52"/>
      <c r="I224" s="52"/>
      <c r="J224" s="52"/>
      <c r="K224" s="53"/>
      <c r="L224" s="52"/>
    </row>
    <row r="225" spans="1:12" ht="14.4" x14ac:dyDescent="0.3">
      <c r="A225" s="23"/>
      <c r="B225" s="15"/>
      <c r="C225" s="11"/>
      <c r="D225" s="7" t="s">
        <v>29</v>
      </c>
      <c r="E225" s="51"/>
      <c r="F225" s="52"/>
      <c r="G225" s="52"/>
      <c r="H225" s="52"/>
      <c r="I225" s="52"/>
      <c r="J225" s="52"/>
      <c r="K225" s="53"/>
      <c r="L225" s="52"/>
    </row>
    <row r="226" spans="1:12" ht="14.4" x14ac:dyDescent="0.3">
      <c r="A226" s="23"/>
      <c r="B226" s="15"/>
      <c r="C226" s="11"/>
      <c r="D226" s="7" t="s">
        <v>30</v>
      </c>
      <c r="E226" s="51"/>
      <c r="F226" s="52"/>
      <c r="G226" s="52"/>
      <c r="H226" s="52"/>
      <c r="I226" s="52"/>
      <c r="J226" s="52"/>
      <c r="K226" s="53"/>
      <c r="L226" s="52"/>
    </row>
    <row r="227" spans="1:12" ht="14.4" x14ac:dyDescent="0.3">
      <c r="A227" s="23"/>
      <c r="B227" s="15"/>
      <c r="C227" s="11"/>
      <c r="D227" s="7" t="s">
        <v>31</v>
      </c>
      <c r="E227" s="51"/>
      <c r="F227" s="52"/>
      <c r="G227" s="52"/>
      <c r="H227" s="52"/>
      <c r="I227" s="52"/>
      <c r="J227" s="52"/>
      <c r="K227" s="53"/>
      <c r="L227" s="52"/>
    </row>
    <row r="228" spans="1:12" ht="14.4" x14ac:dyDescent="0.3">
      <c r="A228" s="23"/>
      <c r="B228" s="15"/>
      <c r="C228" s="11"/>
      <c r="D228" s="7" t="s">
        <v>32</v>
      </c>
      <c r="E228" s="51"/>
      <c r="F228" s="52"/>
      <c r="G228" s="52"/>
      <c r="H228" s="52"/>
      <c r="I228" s="52"/>
      <c r="J228" s="52"/>
      <c r="K228" s="53"/>
      <c r="L228" s="52"/>
    </row>
    <row r="229" spans="1:12" ht="14.4" x14ac:dyDescent="0.3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4.4" x14ac:dyDescent="0.3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" x14ac:dyDescent="0.3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52">SUM(G222:G230)</f>
        <v>0</v>
      </c>
      <c r="H231" s="19">
        <f t="shared" si="52"/>
        <v>0</v>
      </c>
      <c r="I231" s="19">
        <f t="shared" si="52"/>
        <v>0</v>
      </c>
      <c r="J231" s="19">
        <f t="shared" si="52"/>
        <v>0</v>
      </c>
      <c r="K231" s="25"/>
      <c r="L231" s="19">
        <f t="shared" ref="L231" si="53">SUM(L222:L230)</f>
        <v>0</v>
      </c>
    </row>
    <row r="232" spans="1:12" ht="15" thickBot="1" x14ac:dyDescent="0.3">
      <c r="A232" s="29">
        <f>A210</f>
        <v>2</v>
      </c>
      <c r="B232" s="30">
        <f>B210</f>
        <v>5</v>
      </c>
      <c r="C232" s="73" t="s">
        <v>4</v>
      </c>
      <c r="D232" s="74"/>
      <c r="E232" s="31"/>
      <c r="F232" s="32">
        <f>F221+F231</f>
        <v>670</v>
      </c>
      <c r="G232" s="32">
        <f t="shared" ref="G232" si="54">G221+G231</f>
        <v>16.400000000000002</v>
      </c>
      <c r="H232" s="32">
        <f t="shared" ref="H232" si="55">H221+H231</f>
        <v>16.899999999999999</v>
      </c>
      <c r="I232" s="32">
        <f t="shared" ref="I232" si="56">I221+I231</f>
        <v>69.260000000000005</v>
      </c>
      <c r="J232" s="32">
        <f t="shared" ref="J232:L232" si="57">J221+J231</f>
        <v>568.59</v>
      </c>
      <c r="K232" s="32"/>
      <c r="L232" s="32">
        <f t="shared" si="57"/>
        <v>88.429999999999993</v>
      </c>
    </row>
    <row r="233" spans="1:12" ht="13.8" thickBot="1" x14ac:dyDescent="0.3">
      <c r="A233" s="27"/>
      <c r="B233" s="28"/>
      <c r="C233" s="75" t="s">
        <v>5</v>
      </c>
      <c r="D233" s="75"/>
      <c r="E233" s="75"/>
      <c r="F233" s="34">
        <f>(F28+F51+F74+F96+F122+F142+F163+F186+F209+F232)/(IF(F28=0,0,1)+IF(F51=0,0,1)+IF(F74=0,0,1)+IF(F96=0,0,1)+IF(F122=0,0,1)+IF(F142=0,0,1)+IF(F163=0,0,1)+IF(F186=0,0,1)+IF(F209=0,0,1)+IF(F232=0,0,1))</f>
        <v>721</v>
      </c>
      <c r="G233" s="34">
        <f>(G28+G51+G74+G96+G122+G142+G163+G186+G209+G232)/(IF(G28=0,0,1)+IF(G51=0,0,1)+IF(G74=0,0,1)+IF(G96=0,0,1)+IF(G122=0,0,1)+IF(G142=0,0,1)+IF(G163=0,0,1)+IF(G186=0,0,1)+IF(G209=0,0,1)+IF(G232=0,0,1))</f>
        <v>21.54</v>
      </c>
      <c r="H233" s="34">
        <f>(H28+H51+H74+H96+H122+H142+H163+H186+H209+H232)/(IF(H28=0,0,1)+IF(H51=0,0,1)+IF(H74=0,0,1)+IF(H96=0,0,1)+IF(H122=0,0,1)+IF(H142=0,0,1)+IF(H163=0,0,1)+IF(H186=0,0,1)+IF(H209=0,0,1)+IF(H232=0,0,1))</f>
        <v>17.681999999999999</v>
      </c>
      <c r="I233" s="34">
        <f>(I28+I51+I74+I96+I122+I142+I163+I186+I209+I232)/(IF(I28=0,0,1)+IF(I51=0,0,1)+IF(I74=0,0,1)+IF(I96=0,0,1)+IF(I122=0,0,1)+IF(I142=0,0,1)+IF(I163=0,0,1)+IF(I186=0,0,1)+IF(I209=0,0,1)+IF(I232=0,0,1))</f>
        <v>76.97</v>
      </c>
      <c r="J233" s="34">
        <f>(J28+J51+J74+J96+J122+J142+J163+J186+J209+J232)/(IF(J28=0,0,1)+IF(J51=0,0,1)+IF(J74=0,0,1)+IF(J96=0,0,1)+IF(J122=0,0,1)+IF(J142=0,0,1)+IF(J163=0,0,1)+IF(J186=0,0,1)+IF(J209=0,0,1)+IF(J232=0,0,1))</f>
        <v>644.19299999999998</v>
      </c>
      <c r="K233" s="34"/>
      <c r="L233" s="34">
        <f>(L28+L51+L74+L96+L122+L142+L163+L186+L209+L232)/(IF(L28=0,0,1)+IF(L51=0,0,1)+IF(L74=0,0,1)+IF(L96=0,0,1)+IF(L122=0,0,1)+IF(L142=0,0,1)+IF(L163=0,0,1)+IF(L186=0,0,1)+IF(L209=0,0,1)+IF(L232=0,0,1))</f>
        <v>84.99199999999999</v>
      </c>
    </row>
  </sheetData>
  <sheetProtection sheet="1" objects="1" scenarios="1"/>
  <mergeCells count="14">
    <mergeCell ref="C96:D96"/>
    <mergeCell ref="C122:D122"/>
    <mergeCell ref="C28:D28"/>
    <mergeCell ref="C233:E233"/>
    <mergeCell ref="C232:D232"/>
    <mergeCell ref="C142:D142"/>
    <mergeCell ref="C163:D163"/>
    <mergeCell ref="C186:D186"/>
    <mergeCell ref="C209:D209"/>
    <mergeCell ref="C1:E1"/>
    <mergeCell ref="H1:K1"/>
    <mergeCell ref="H2:K2"/>
    <mergeCell ref="C51:D51"/>
    <mergeCell ref="C74:D7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2024-10-10T05:55:00Z</cp:lastPrinted>
  <dcterms:created xsi:type="dcterms:W3CDTF">2022-05-16T14:23:56Z</dcterms:created>
  <dcterms:modified xsi:type="dcterms:W3CDTF">2024-11-04T14:25:50Z</dcterms:modified>
</cp:coreProperties>
</file>